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B40"/>
  <c r="D40" s="1"/>
  <c r="Q40" s="1"/>
  <c r="B44"/>
  <c r="D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B3"/>
  <c r="D3" s="1"/>
  <c r="B7"/>
  <c r="D7" s="1"/>
  <c r="B11"/>
  <c r="D11" s="1"/>
  <c r="Q11" s="1"/>
  <c r="B15"/>
  <c r="D15" s="1"/>
  <c r="Q15" s="1"/>
  <c r="B19"/>
  <c r="D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3" i="81" l="1"/>
  <c r="Q70"/>
  <c r="Q56"/>
  <c r="Q88"/>
  <c r="Q85"/>
  <c r="Q28"/>
  <c r="Q8"/>
  <c r="Q84"/>
  <c r="Q73"/>
  <c r="Q58"/>
  <c r="Q53"/>
  <c r="Q38"/>
  <c r="Q20"/>
  <c r="Q49"/>
  <c r="Q36"/>
  <c r="Q22"/>
  <c r="Q19"/>
  <c r="Q9"/>
  <c r="Q7"/>
  <c r="Q3"/>
  <c r="Q90"/>
  <c r="Q16"/>
  <c r="Q96"/>
  <c r="Q52"/>
  <c r="Q12"/>
  <c r="Q72"/>
  <c r="Q44"/>
  <c r="Q2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8" i="63"/>
  <c r="AB84"/>
  <c r="AB80"/>
  <c r="AB68"/>
  <c r="AB64"/>
  <c r="AB60"/>
  <c r="AB40"/>
  <c r="AB97"/>
  <c r="AB93"/>
  <c r="AB81"/>
  <c r="AB77"/>
  <c r="AB73"/>
  <c r="AB69"/>
  <c r="AB85" i="62"/>
  <c r="AB77"/>
  <c r="AB73"/>
  <c r="AB61"/>
  <c r="AB56"/>
  <c r="AB96" i="61"/>
  <c r="AB80"/>
  <c r="AB56"/>
  <c r="AB52"/>
  <c r="AB16"/>
  <c r="AB77"/>
  <c r="AB73"/>
  <c r="AA17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8" i="56" l="1"/>
  <c r="F60" i="62"/>
  <c r="O99" i="81"/>
  <c r="L99"/>
  <c r="I99"/>
  <c r="F99"/>
  <c r="C99"/>
  <c r="B99" i="63"/>
  <c r="F74" i="62"/>
  <c r="F68" i="61"/>
  <c r="B99"/>
  <c r="C99" i="56"/>
  <c r="F2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N48"/>
  <c r="N52"/>
  <c r="O52" s="1"/>
  <c r="N55"/>
  <c r="N56"/>
  <c r="N59"/>
  <c r="N60"/>
  <c r="O60" s="1"/>
  <c r="N63"/>
  <c r="N64"/>
  <c r="O64" s="1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32"/>
  <c r="O32"/>
  <c r="V40"/>
  <c r="V47"/>
  <c r="O98"/>
  <c r="V26" i="56"/>
  <c r="O35"/>
  <c r="V42"/>
  <c r="O51"/>
  <c r="N8" i="55"/>
  <c r="F9"/>
  <c r="I99"/>
  <c r="M99"/>
  <c r="G10"/>
  <c r="N12"/>
  <c r="F13"/>
  <c r="G26"/>
  <c r="N28"/>
  <c r="F29"/>
  <c r="G42"/>
  <c r="N44"/>
  <c r="O44" s="1"/>
  <c r="F45"/>
  <c r="G58"/>
  <c r="N60"/>
  <c r="O60" s="1"/>
  <c r="F61"/>
  <c r="O64"/>
  <c r="O72"/>
  <c r="O80"/>
  <c r="O92"/>
  <c r="V66"/>
  <c r="V82"/>
  <c r="V36" i="56"/>
  <c r="O47"/>
  <c r="V52"/>
  <c r="V59"/>
  <c r="O70"/>
  <c r="V94"/>
  <c r="V44" i="55"/>
  <c r="V60"/>
  <c r="V11" i="56"/>
  <c r="V18"/>
  <c r="V32"/>
  <c r="V48"/>
  <c r="V50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70" i="55"/>
  <c r="O7" i="56"/>
  <c r="O23"/>
  <c r="V28"/>
  <c r="V39"/>
  <c r="J99" i="55"/>
  <c r="N24"/>
  <c r="O24" s="1"/>
  <c r="N40"/>
  <c r="O40" s="1"/>
  <c r="N56"/>
  <c r="O56" s="1"/>
  <c r="O96"/>
  <c r="O56" i="56"/>
  <c r="V38" i="58"/>
  <c r="V54"/>
  <c r="V70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69"/>
  <c r="N3" i="57"/>
  <c r="V46" i="58"/>
  <c r="N3" i="56"/>
  <c r="N90" i="57"/>
  <c r="F91"/>
  <c r="K99" i="58"/>
  <c r="U99"/>
  <c r="F9"/>
  <c r="F17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O96" i="56"/>
  <c r="O88"/>
  <c r="O80"/>
  <c r="O72"/>
  <c r="O38" i="55"/>
  <c r="O62"/>
  <c r="O46"/>
  <c r="O30"/>
  <c r="P99" i="81"/>
  <c r="D99"/>
  <c r="K99"/>
  <c r="M99" s="1"/>
  <c r="H99"/>
  <c r="J99" s="1"/>
  <c r="E99"/>
  <c r="G99" s="1"/>
  <c r="O93" i="56"/>
  <c r="O65"/>
  <c r="O45"/>
  <c r="O78"/>
  <c r="O66"/>
  <c r="O62"/>
  <c r="O54"/>
  <c r="O46"/>
  <c r="O30"/>
  <c r="O26"/>
  <c r="O10"/>
  <c r="O78" i="55"/>
  <c r="O74"/>
  <c r="O66"/>
  <c r="O61" i="56"/>
  <c r="V53"/>
  <c r="V49"/>
  <c r="V21"/>
  <c r="O13"/>
  <c r="V93"/>
  <c r="O89"/>
  <c r="O81"/>
  <c r="O48"/>
  <c r="O44"/>
  <c r="O40"/>
  <c r="V37"/>
  <c r="O25"/>
  <c r="V17"/>
  <c r="G86" i="55"/>
  <c r="O20"/>
  <c r="G18"/>
  <c r="O18" s="1"/>
  <c r="V16"/>
  <c r="O12"/>
  <c r="O97" i="56"/>
  <c r="O85"/>
  <c r="V77"/>
  <c r="V65"/>
  <c r="O57"/>
  <c r="V45"/>
  <c r="V33"/>
  <c r="O24"/>
  <c r="O29"/>
  <c r="V27"/>
  <c r="O15"/>
  <c r="G95" i="55"/>
  <c r="V95" s="1"/>
  <c r="G87"/>
  <c r="V87" s="1"/>
  <c r="G83"/>
  <c r="V83" s="1"/>
  <c r="G79"/>
  <c r="V79" s="1"/>
  <c r="G75"/>
  <c r="V75" s="1"/>
  <c r="G71"/>
  <c r="G67"/>
  <c r="V67" s="1"/>
  <c r="G55"/>
  <c r="V55" s="1"/>
  <c r="G51"/>
  <c r="O51" s="1"/>
  <c r="G35"/>
  <c r="V35" s="1"/>
  <c r="G31"/>
  <c r="V31" s="1"/>
  <c r="G27"/>
  <c r="G23"/>
  <c r="V23" s="1"/>
  <c r="O28"/>
  <c r="O6" i="58"/>
  <c r="O74"/>
  <c r="O65"/>
  <c r="O57"/>
  <c r="O26"/>
  <c r="V25"/>
  <c r="G86" i="57"/>
  <c r="O86" s="1"/>
  <c r="G70"/>
  <c r="V70" s="1"/>
  <c r="G54"/>
  <c r="V54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39" i="55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11" i="58" l="1"/>
  <c r="O79" i="55"/>
  <c r="V18" i="57"/>
  <c r="O43" i="58"/>
  <c r="Q99" i="81"/>
  <c r="V86" i="55"/>
  <c r="O86"/>
  <c r="O67"/>
  <c r="V18"/>
  <c r="O95"/>
  <c r="V51"/>
  <c r="O35"/>
  <c r="O31"/>
  <c r="O23"/>
  <c r="O4" i="56"/>
  <c r="O83" i="55"/>
  <c r="O75"/>
  <c r="V71"/>
  <c r="O71"/>
  <c r="O49"/>
  <c r="V27"/>
  <c r="O27"/>
  <c r="O54" i="57"/>
  <c r="O9"/>
  <c r="V86"/>
  <c r="O77"/>
  <c r="V13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L50" i="78"/>
  <c r="L24"/>
  <c r="G69"/>
  <c r="Q81"/>
  <c r="G6"/>
  <c r="K4"/>
  <c r="N6"/>
  <c r="K12"/>
  <c r="B47"/>
  <c r="J60"/>
  <c r="I12"/>
  <c r="I62"/>
  <c r="O53"/>
  <c r="P98"/>
  <c r="G20"/>
  <c r="G96"/>
  <c r="O57"/>
  <c r="G23"/>
  <c r="P6"/>
  <c r="G48"/>
  <c r="Q19"/>
  <c r="I43"/>
  <c r="G25"/>
  <c r="Q34"/>
  <c r="O61"/>
  <c r="H4"/>
  <c r="I41"/>
  <c r="B67"/>
  <c r="G68"/>
  <c r="J69"/>
  <c r="P12"/>
  <c r="J79"/>
  <c r="L6"/>
  <c r="N63"/>
  <c r="K30"/>
  <c r="Q24"/>
  <c r="G42"/>
  <c r="I11"/>
  <c r="P65"/>
  <c r="B12"/>
  <c r="K79"/>
  <c r="P29"/>
  <c r="I92"/>
  <c r="L93"/>
  <c r="O85"/>
  <c r="O60"/>
  <c r="B9"/>
  <c r="N64"/>
  <c r="K51"/>
  <c r="G7"/>
  <c r="J15"/>
  <c r="O42"/>
  <c r="N88"/>
  <c r="Q98"/>
  <c r="B53"/>
  <c r="P72"/>
  <c r="J67"/>
  <c r="Q10"/>
  <c r="G59"/>
  <c r="J88"/>
  <c r="O16"/>
  <c r="Q97"/>
  <c r="L7"/>
  <c r="P70"/>
  <c r="O15"/>
  <c r="L69"/>
  <c r="G53"/>
  <c r="I61"/>
  <c r="K35"/>
  <c r="N9"/>
  <c r="N36"/>
  <c r="G82"/>
  <c r="I79"/>
  <c r="J89"/>
  <c r="H57"/>
  <c r="B94"/>
  <c r="O48"/>
  <c r="H44"/>
  <c r="Q54"/>
  <c r="P7"/>
  <c r="N72"/>
  <c r="G26"/>
  <c r="B7"/>
  <c r="G81"/>
  <c r="G74"/>
  <c r="B90"/>
  <c r="Q88"/>
  <c r="L38"/>
  <c r="L43"/>
  <c r="G84"/>
  <c r="G12"/>
  <c r="L97"/>
  <c r="Q82"/>
  <c r="P40"/>
  <c r="P95"/>
  <c r="N32"/>
  <c r="H62"/>
  <c r="I78"/>
  <c r="I97"/>
  <c r="P75"/>
  <c r="K66"/>
  <c r="P36"/>
  <c r="B66"/>
  <c r="B68"/>
  <c r="I21"/>
  <c r="G37"/>
  <c r="K98"/>
  <c r="P82"/>
  <c r="K42"/>
  <c r="G65"/>
  <c r="K89"/>
  <c r="J96"/>
  <c r="O86"/>
  <c r="P77"/>
  <c r="Q77"/>
  <c r="K56"/>
  <c r="L96"/>
  <c r="O3"/>
  <c r="J78"/>
  <c r="Q86"/>
  <c r="L90"/>
  <c r="J48"/>
  <c r="O89"/>
  <c r="O9"/>
  <c r="P18"/>
  <c r="O82"/>
  <c r="I18"/>
  <c r="B54"/>
  <c r="B46"/>
  <c r="P49"/>
  <c r="J50"/>
  <c r="G92"/>
  <c r="N28"/>
  <c r="B19"/>
  <c r="Q80"/>
  <c r="L95"/>
  <c r="J27"/>
  <c r="P86"/>
  <c r="B42"/>
  <c r="I94"/>
  <c r="K74"/>
  <c r="J20"/>
  <c r="H19"/>
  <c r="H13"/>
  <c r="P14"/>
  <c r="Q6"/>
  <c r="H92"/>
  <c r="L91"/>
  <c r="O39"/>
  <c r="G87"/>
  <c r="H95"/>
  <c r="H42"/>
  <c r="B21"/>
  <c r="J53"/>
  <c r="K78"/>
  <c r="I5"/>
  <c r="I60"/>
  <c r="G51"/>
  <c r="P51"/>
  <c r="O92"/>
  <c r="K93"/>
  <c r="B5"/>
  <c r="O40"/>
  <c r="I74"/>
  <c r="N25"/>
  <c r="K61"/>
  <c r="P63"/>
  <c r="I32"/>
  <c r="J62"/>
  <c r="I9"/>
  <c r="L62"/>
  <c r="J87"/>
  <c r="P21"/>
  <c r="G39"/>
  <c r="B82"/>
  <c r="K63"/>
  <c r="N96"/>
  <c r="K75"/>
  <c r="B97"/>
  <c r="K27"/>
  <c r="H7"/>
  <c r="C1"/>
  <c r="K5"/>
  <c r="I22"/>
  <c r="G85"/>
  <c r="O18"/>
  <c r="L17"/>
  <c r="H29"/>
  <c r="J75"/>
  <c r="N68"/>
  <c r="B50"/>
  <c r="P43"/>
  <c r="B16"/>
  <c r="H25"/>
  <c r="N16"/>
  <c r="Q53"/>
  <c r="H2"/>
  <c r="N8"/>
  <c r="N69"/>
  <c r="N5"/>
  <c r="B83"/>
  <c r="H89"/>
  <c r="L87"/>
  <c r="G83"/>
  <c r="B92"/>
  <c r="K92"/>
  <c r="I70"/>
  <c r="B2"/>
  <c r="J34"/>
  <c r="Q90"/>
  <c r="B35"/>
  <c r="Q92"/>
  <c r="H12"/>
  <c r="B44"/>
  <c r="I72"/>
  <c r="Q33"/>
  <c r="P17"/>
  <c r="K47"/>
  <c r="J31"/>
  <c r="N66"/>
  <c r="L56"/>
  <c r="L28"/>
  <c r="J29"/>
  <c r="B71"/>
  <c r="P74"/>
  <c r="H3"/>
  <c r="B29"/>
  <c r="K31"/>
  <c r="H21"/>
  <c r="N49"/>
  <c r="H39"/>
  <c r="L83"/>
  <c r="N85"/>
  <c r="P66"/>
  <c r="P54"/>
  <c r="B62"/>
  <c r="J42"/>
  <c r="Q41"/>
  <c r="Q68"/>
  <c r="P93"/>
  <c r="H46"/>
  <c r="H98"/>
  <c r="H45"/>
  <c r="H58"/>
  <c r="H82"/>
  <c r="L61"/>
  <c r="O23"/>
  <c r="N87"/>
  <c r="L74"/>
  <c r="L18"/>
  <c r="J90"/>
  <c r="P96"/>
  <c r="N42"/>
  <c r="H88"/>
  <c r="I81"/>
  <c r="H23"/>
  <c r="I56"/>
  <c r="Q31"/>
  <c r="K10"/>
  <c r="G38"/>
  <c r="B59"/>
  <c r="N22"/>
  <c r="F1"/>
  <c r="K87"/>
  <c r="P68"/>
  <c r="L11"/>
  <c r="P39"/>
  <c r="B14"/>
  <c r="O20"/>
  <c r="L46"/>
  <c r="K53"/>
  <c r="O80"/>
  <c r="N50"/>
  <c r="Q74"/>
  <c r="J76"/>
  <c r="O97"/>
  <c r="P33"/>
  <c r="K55"/>
  <c r="G47"/>
  <c r="I50"/>
  <c r="H33"/>
  <c r="Q25"/>
  <c r="B39"/>
  <c r="I42"/>
  <c r="J84"/>
  <c r="J95"/>
  <c r="H51"/>
  <c r="O38"/>
  <c r="N30"/>
  <c r="O21"/>
  <c r="N54"/>
  <c r="N40"/>
  <c r="G2"/>
  <c r="N37"/>
  <c r="N73"/>
  <c r="B60"/>
  <c r="Q27"/>
  <c r="N48"/>
  <c r="J85"/>
  <c r="Q32"/>
  <c r="N20"/>
  <c r="J51"/>
  <c r="G41"/>
  <c r="I45"/>
  <c r="I95"/>
  <c r="O51"/>
  <c r="J33"/>
  <c r="Q84"/>
  <c r="Q47"/>
  <c r="K23"/>
  <c r="H8"/>
  <c r="P80"/>
  <c r="L80"/>
  <c r="Q67"/>
  <c r="H65"/>
  <c r="B48"/>
  <c r="K76"/>
  <c r="H90"/>
  <c r="I40"/>
  <c r="O22"/>
  <c r="J52"/>
  <c r="L36"/>
  <c r="O91"/>
  <c r="G94"/>
  <c r="J43"/>
  <c r="L53"/>
  <c r="G70"/>
  <c r="J57"/>
  <c r="O10"/>
  <c r="O28"/>
  <c r="L72"/>
  <c r="N75"/>
  <c r="P4"/>
  <c r="N41"/>
  <c r="P50"/>
  <c r="B56"/>
  <c r="H78"/>
  <c r="N59"/>
  <c r="P71"/>
  <c r="I39"/>
  <c r="I67"/>
  <c r="I37"/>
  <c r="I55"/>
  <c r="I8"/>
  <c r="J81"/>
  <c r="L58"/>
  <c r="K18"/>
  <c r="K68"/>
  <c r="I7"/>
  <c r="Q17"/>
  <c r="K37"/>
  <c r="K26"/>
  <c r="P23"/>
  <c r="L65"/>
  <c r="B36"/>
  <c r="P8"/>
  <c r="O24"/>
  <c r="O12"/>
  <c r="O56"/>
  <c r="P28"/>
  <c r="B22"/>
  <c r="K28"/>
  <c r="B96"/>
  <c r="P83"/>
  <c r="G10"/>
  <c r="L92"/>
  <c r="Q43"/>
  <c r="P89"/>
  <c r="I48"/>
  <c r="H84"/>
  <c r="H10"/>
  <c r="G67"/>
  <c r="J16"/>
  <c r="O73"/>
  <c r="Q65"/>
  <c r="K17"/>
  <c r="L88"/>
  <c r="L45"/>
  <c r="K85"/>
  <c r="P25"/>
  <c r="J49"/>
  <c r="K72"/>
  <c r="P88"/>
  <c r="Q95"/>
  <c r="Q38"/>
  <c r="N74"/>
  <c r="Q49"/>
  <c r="K20"/>
  <c r="B81"/>
  <c r="K71"/>
  <c r="I17"/>
  <c r="Q30"/>
  <c r="G32"/>
  <c r="J25"/>
  <c r="O29"/>
  <c r="H24"/>
  <c r="J80"/>
  <c r="K25"/>
  <c r="N86"/>
  <c r="J18"/>
  <c r="H40"/>
  <c r="J13"/>
  <c r="I85"/>
  <c r="L16"/>
  <c r="Q26"/>
  <c r="J83"/>
  <c r="N24"/>
  <c r="B93"/>
  <c r="Q14"/>
  <c r="L60"/>
  <c r="O46"/>
  <c r="P48"/>
  <c r="I52"/>
  <c r="N15"/>
  <c r="O44"/>
  <c r="P34"/>
  <c r="I54"/>
  <c r="N23"/>
  <c r="L25"/>
  <c r="G56"/>
  <c r="L21"/>
  <c r="H6"/>
  <c r="G11"/>
  <c r="Q94"/>
  <c r="J64"/>
  <c r="L5"/>
  <c r="I47"/>
  <c r="B58"/>
  <c r="O90"/>
  <c r="I84"/>
  <c r="H18"/>
  <c r="G50"/>
  <c r="L27"/>
  <c r="N53"/>
  <c r="B6"/>
  <c r="L51"/>
  <c r="G15"/>
  <c r="L63"/>
  <c r="H43"/>
  <c r="P30"/>
  <c r="L68"/>
  <c r="O84"/>
  <c r="I24"/>
  <c r="Q7"/>
  <c r="N79"/>
  <c r="P59"/>
  <c r="B13"/>
  <c r="O88"/>
  <c r="N89"/>
  <c r="K11"/>
  <c r="I86"/>
  <c r="K9"/>
  <c r="J91"/>
  <c r="O36"/>
  <c r="L70"/>
  <c r="H67"/>
  <c r="N83"/>
  <c r="N58"/>
  <c r="B20"/>
  <c r="L84"/>
  <c r="O7"/>
  <c r="N38"/>
  <c r="I53"/>
  <c r="H73"/>
  <c r="O59"/>
  <c r="G79"/>
  <c r="N17"/>
  <c r="H20"/>
  <c r="K44"/>
  <c r="N34"/>
  <c r="N55"/>
  <c r="J46"/>
  <c r="B18"/>
  <c r="G72"/>
  <c r="Q76"/>
  <c r="P53"/>
  <c r="L29"/>
  <c r="Q63"/>
  <c r="O49"/>
  <c r="G33"/>
  <c r="N76"/>
  <c r="B63"/>
  <c r="H49"/>
  <c r="J97"/>
  <c r="P35"/>
  <c r="Q93"/>
  <c r="N31"/>
  <c r="B28"/>
  <c r="B72"/>
  <c r="K22"/>
  <c r="P5"/>
  <c r="H50"/>
  <c r="J63"/>
  <c r="P92"/>
  <c r="N65"/>
  <c r="Q56"/>
  <c r="G44"/>
  <c r="L71"/>
  <c r="H34"/>
  <c r="N61"/>
  <c r="P57"/>
  <c r="O31"/>
  <c r="B88"/>
  <c r="G24"/>
  <c r="L54"/>
  <c r="B87"/>
  <c r="G19"/>
  <c r="O45"/>
  <c r="O75"/>
  <c r="G75"/>
  <c r="H71"/>
  <c r="H36"/>
  <c r="H9"/>
  <c r="L23"/>
  <c r="Q5"/>
  <c r="K88"/>
  <c r="H47"/>
  <c r="H15"/>
  <c r="O17"/>
  <c r="I25"/>
  <c r="H64"/>
  <c r="B65"/>
  <c r="L39"/>
  <c r="B37"/>
  <c r="B41"/>
  <c r="P64"/>
  <c r="L57"/>
  <c r="N26"/>
  <c r="P91"/>
  <c r="L30"/>
  <c r="I66"/>
  <c r="O87"/>
  <c r="Q3"/>
  <c r="P81"/>
  <c r="P55"/>
  <c r="I27"/>
  <c r="B64"/>
  <c r="P20"/>
  <c r="G5"/>
  <c r="H59"/>
  <c r="J65"/>
  <c r="G58"/>
  <c r="N27"/>
  <c r="Q37"/>
  <c r="Q71"/>
  <c r="K59"/>
  <c r="G43"/>
  <c r="I33"/>
  <c r="O13"/>
  <c r="G77"/>
  <c r="P76"/>
  <c r="N10"/>
  <c r="B34"/>
  <c r="K50"/>
  <c r="B52"/>
  <c r="P79"/>
  <c r="J94"/>
  <c r="K94"/>
  <c r="J61"/>
  <c r="K39"/>
  <c r="I82"/>
  <c r="Q96"/>
  <c r="K54"/>
  <c r="H48"/>
  <c r="H75"/>
  <c r="I4"/>
  <c r="J5"/>
  <c r="G17"/>
  <c r="O43"/>
  <c r="K83"/>
  <c r="I71"/>
  <c r="H74"/>
  <c r="L67"/>
  <c r="I49"/>
  <c r="B30"/>
  <c r="I69"/>
  <c r="L49"/>
  <c r="N47"/>
  <c r="Q57"/>
  <c r="K33"/>
  <c r="H87"/>
  <c r="B73"/>
  <c r="G13"/>
  <c r="J72"/>
  <c r="P42"/>
  <c r="N35"/>
  <c r="P27"/>
  <c r="B70"/>
  <c r="O32"/>
  <c r="I68"/>
  <c r="G60"/>
  <c r="Q42"/>
  <c r="K38"/>
  <c r="G52"/>
  <c r="I88"/>
  <c r="Q16"/>
  <c r="N90"/>
  <c r="P67"/>
  <c r="B49"/>
  <c r="O62"/>
  <c r="H27"/>
  <c r="O74"/>
  <c r="O67"/>
  <c r="L86"/>
  <c r="N81"/>
  <c r="O25"/>
  <c r="O64"/>
  <c r="I77"/>
  <c r="G4"/>
  <c r="B55"/>
  <c r="H53"/>
  <c r="K24"/>
  <c r="G27"/>
  <c r="B69"/>
  <c r="K40"/>
  <c r="I87"/>
  <c r="I30"/>
  <c r="K58"/>
  <c r="J45"/>
  <c r="H16"/>
  <c r="G45"/>
  <c r="B17"/>
  <c r="L4"/>
  <c r="O4"/>
  <c r="N39"/>
  <c r="I64"/>
  <c r="Q36"/>
  <c r="H31"/>
  <c r="Q52"/>
  <c r="Q18"/>
  <c r="K15"/>
  <c r="G22"/>
  <c r="H76"/>
  <c r="L31"/>
  <c r="N13"/>
  <c r="Q78"/>
  <c r="H32"/>
  <c r="Q8"/>
  <c r="I73"/>
  <c r="K60"/>
  <c r="P10"/>
  <c r="I89"/>
  <c r="G55"/>
  <c r="G88"/>
  <c r="I83"/>
  <c r="B27"/>
  <c r="G35"/>
  <c r="Q45"/>
  <c r="Q9"/>
  <c r="G54"/>
  <c r="G71"/>
  <c r="I91"/>
  <c r="J32"/>
  <c r="I29"/>
  <c r="K45"/>
  <c r="O96"/>
  <c r="Q72"/>
  <c r="G95"/>
  <c r="L40"/>
  <c r="K48"/>
  <c r="L10"/>
  <c r="L78"/>
  <c r="N98"/>
  <c r="H54"/>
  <c r="J30"/>
  <c r="N43"/>
  <c r="O14"/>
  <c r="P24"/>
  <c r="H91"/>
  <c r="K46"/>
  <c r="N18"/>
  <c r="G76"/>
  <c r="P44"/>
  <c r="J59"/>
  <c r="K91"/>
  <c r="K19"/>
  <c r="K62"/>
  <c r="B15"/>
  <c r="B79"/>
  <c r="O26"/>
  <c r="H66"/>
  <c r="B32"/>
  <c r="Q29"/>
  <c r="G40"/>
  <c r="L33"/>
  <c r="K34"/>
  <c r="Q73"/>
  <c r="O8"/>
  <c r="G46"/>
  <c r="L82"/>
  <c r="O68"/>
  <c r="J3"/>
  <c r="L44"/>
  <c r="O79"/>
  <c r="O6"/>
  <c r="Q89"/>
  <c r="N77"/>
  <c r="Q75"/>
  <c r="J22"/>
  <c r="N78"/>
  <c r="B25"/>
  <c r="J8"/>
  <c r="I10"/>
  <c r="H83"/>
  <c r="N97"/>
  <c r="O76"/>
  <c r="Q61"/>
  <c r="H17"/>
  <c r="H69"/>
  <c r="I76"/>
  <c r="H35"/>
  <c r="O78"/>
  <c r="N12"/>
  <c r="H30"/>
  <c r="B91"/>
  <c r="J68"/>
  <c r="K57"/>
  <c r="G14"/>
  <c r="L26"/>
  <c r="O54"/>
  <c r="B80"/>
  <c r="P22"/>
  <c r="N67"/>
  <c r="L20"/>
  <c r="I63"/>
  <c r="J92"/>
  <c r="I26"/>
  <c r="O52"/>
  <c r="J44"/>
  <c r="J70"/>
  <c r="B23"/>
  <c r="H93"/>
  <c r="B89"/>
  <c r="G80"/>
  <c r="Q39"/>
  <c r="K8"/>
  <c r="B10"/>
  <c r="O58"/>
  <c r="N91"/>
  <c r="H52"/>
  <c r="H77"/>
  <c r="G89"/>
  <c r="K32"/>
  <c r="B61"/>
  <c r="O95"/>
  <c r="Q91"/>
  <c r="G98"/>
  <c r="P13"/>
  <c r="N94"/>
  <c r="B8"/>
  <c r="I90"/>
  <c r="N29"/>
  <c r="H61"/>
  <c r="L34"/>
  <c r="Q87"/>
  <c r="H97"/>
  <c r="O81"/>
  <c r="P11"/>
  <c r="N19"/>
  <c r="K90"/>
  <c r="Q55"/>
  <c r="P85"/>
  <c r="G66"/>
  <c r="P60"/>
  <c r="O66"/>
  <c r="B45"/>
  <c r="I6"/>
  <c r="H37"/>
  <c r="B74"/>
  <c r="Q64"/>
  <c r="Q21"/>
  <c r="O83"/>
  <c r="H22"/>
  <c r="K29"/>
  <c r="L98"/>
  <c r="K95"/>
  <c r="K70"/>
  <c r="O98"/>
  <c r="N11"/>
  <c r="L73"/>
  <c r="Q13"/>
  <c r="N51"/>
  <c r="P90"/>
  <c r="O37"/>
  <c r="J55"/>
  <c r="I3"/>
  <c r="P56"/>
  <c r="I28"/>
  <c r="G3"/>
  <c r="J14"/>
  <c r="J82"/>
  <c r="K65"/>
  <c r="N60"/>
  <c r="O94"/>
  <c r="L64"/>
  <c r="J24"/>
  <c r="O30"/>
  <c r="L42"/>
  <c r="N14"/>
  <c r="N57"/>
  <c r="Q59"/>
  <c r="Q44"/>
  <c r="P19"/>
  <c r="Q48"/>
  <c r="K86"/>
  <c r="Q62"/>
  <c r="K67"/>
  <c r="Q66"/>
  <c r="J36"/>
  <c r="O65"/>
  <c r="N56"/>
  <c r="I20"/>
  <c r="B84"/>
  <c r="B76"/>
  <c r="N92"/>
  <c r="L81"/>
  <c r="H94"/>
  <c r="L76"/>
  <c r="G91"/>
  <c r="P52"/>
  <c r="K69"/>
  <c r="L75"/>
  <c r="J77"/>
  <c r="L37"/>
  <c r="I13"/>
  <c r="J71"/>
  <c r="J98"/>
  <c r="H63"/>
  <c r="B78"/>
  <c r="L94"/>
  <c r="P69"/>
  <c r="J10"/>
  <c r="J56"/>
  <c r="P16"/>
  <c r="P84"/>
  <c r="H5"/>
  <c r="G31"/>
  <c r="K84"/>
  <c r="H60"/>
  <c r="K16"/>
  <c r="J6"/>
  <c r="L19"/>
  <c r="G28"/>
  <c r="B26"/>
  <c r="J12"/>
  <c r="H86"/>
  <c r="J19"/>
  <c r="N21"/>
  <c r="N93"/>
  <c r="N52"/>
  <c r="Q60"/>
  <c r="I36"/>
  <c r="O69"/>
  <c r="I44"/>
  <c r="O72"/>
  <c r="O47"/>
  <c r="L77"/>
  <c r="O19"/>
  <c r="H79"/>
  <c r="B43"/>
  <c r="O63"/>
  <c r="N80"/>
  <c r="G16"/>
  <c r="J7"/>
  <c r="G21"/>
  <c r="Q83"/>
  <c r="Q69"/>
  <c r="O11"/>
  <c r="Q4"/>
  <c r="I58"/>
  <c r="I51"/>
  <c r="N71"/>
  <c r="J93"/>
  <c r="B4"/>
  <c r="G62"/>
  <c r="H28"/>
  <c r="L79"/>
  <c r="J39"/>
  <c r="P3"/>
  <c r="K21"/>
  <c r="O41"/>
  <c r="Q35"/>
  <c r="K77"/>
  <c r="L22"/>
  <c r="J86"/>
  <c r="I59"/>
  <c r="I14"/>
  <c r="B75"/>
  <c r="Q50"/>
  <c r="O70"/>
  <c r="K73"/>
  <c r="K82"/>
  <c r="I80"/>
  <c r="Q28"/>
  <c r="P47"/>
  <c r="P41"/>
  <c r="K97"/>
  <c r="P97"/>
  <c r="P45"/>
  <c r="L85"/>
  <c r="P38"/>
  <c r="H81"/>
  <c r="J74"/>
  <c r="L66"/>
  <c r="J35"/>
  <c r="I98"/>
  <c r="J40"/>
  <c r="L55"/>
  <c r="B11"/>
  <c r="B95"/>
  <c r="K80"/>
  <c r="P87"/>
  <c r="G49"/>
  <c r="Q85"/>
  <c r="G90"/>
  <c r="G97"/>
  <c r="O50"/>
  <c r="Q79"/>
  <c r="E1"/>
  <c r="J66"/>
  <c r="K41"/>
  <c r="H41"/>
  <c r="I15"/>
  <c r="N95"/>
  <c r="P32"/>
  <c r="I35"/>
  <c r="B86"/>
  <c r="O77"/>
  <c r="J28"/>
  <c r="P62"/>
  <c r="J11"/>
  <c r="K43"/>
  <c r="O5"/>
  <c r="L41"/>
  <c r="B24"/>
  <c r="P58"/>
  <c r="L13"/>
  <c r="J4"/>
  <c r="K3"/>
  <c r="I96"/>
  <c r="H38"/>
  <c r="H72"/>
  <c r="L8"/>
  <c r="B31"/>
  <c r="K6"/>
  <c r="K14"/>
  <c r="P73"/>
  <c r="H11"/>
  <c r="O93"/>
  <c r="L32"/>
  <c r="K49"/>
  <c r="P15"/>
  <c r="B98"/>
  <c r="O35"/>
  <c r="Q12"/>
  <c r="P46"/>
  <c r="N70"/>
  <c r="L14"/>
  <c r="J23"/>
  <c r="N33"/>
  <c r="L59"/>
  <c r="N45"/>
  <c r="H14"/>
  <c r="L52"/>
  <c r="K81"/>
  <c r="I31"/>
  <c r="Q51"/>
  <c r="J73"/>
  <c r="L89"/>
  <c r="K7"/>
  <c r="N4"/>
  <c r="G30"/>
  <c r="B33"/>
  <c r="N62"/>
  <c r="N7"/>
  <c r="L3"/>
  <c r="P94"/>
  <c r="P9"/>
  <c r="J9"/>
  <c r="H26"/>
  <c r="G18"/>
  <c r="L12"/>
  <c r="Q40"/>
  <c r="B57"/>
  <c r="I23"/>
  <c r="G36"/>
  <c r="B77"/>
  <c r="G57"/>
  <c r="N46"/>
  <c r="Q20"/>
  <c r="J21"/>
  <c r="I34"/>
  <c r="Q22"/>
  <c r="G9"/>
  <c r="O33"/>
  <c r="L47"/>
  <c r="N3"/>
  <c r="O34"/>
  <c r="J58"/>
  <c r="H68"/>
  <c r="B3"/>
  <c r="H70"/>
  <c r="K96"/>
  <c r="G73"/>
  <c r="G86"/>
  <c r="J54"/>
  <c r="Q70"/>
  <c r="G34"/>
  <c r="J37"/>
  <c r="O27"/>
  <c r="G93"/>
  <c r="L48"/>
  <c r="N44"/>
  <c r="Q23"/>
  <c r="Q11"/>
  <c r="O55"/>
  <c r="I75"/>
  <c r="J26"/>
  <c r="H55"/>
  <c r="B38"/>
  <c r="J38"/>
  <c r="G64"/>
  <c r="L9"/>
  <c r="Q58"/>
  <c r="I93"/>
  <c r="I38"/>
  <c r="K13"/>
  <c r="B51"/>
  <c r="H85"/>
  <c r="P31"/>
  <c r="B85"/>
  <c r="P26"/>
  <c r="H56"/>
  <c r="D1"/>
  <c r="I16"/>
  <c r="P37"/>
  <c r="Q46"/>
  <c r="J17"/>
  <c r="Q15"/>
  <c r="G8"/>
  <c r="N82"/>
  <c r="B40"/>
  <c r="G78"/>
  <c r="J41"/>
  <c r="K64"/>
  <c r="I19"/>
  <c r="G29"/>
  <c r="O71"/>
  <c r="H80"/>
  <c r="K52"/>
  <c r="I46"/>
  <c r="H96"/>
  <c r="L15"/>
  <c r="N84"/>
  <c r="G63"/>
  <c r="I57"/>
  <c r="P61"/>
  <c r="L35"/>
  <c r="K36"/>
  <c r="I65"/>
  <c r="G61"/>
  <c r="P78"/>
  <c r="J47"/>
  <c r="M65" l="1"/>
  <c r="M57"/>
  <c r="R84"/>
  <c r="M46"/>
  <c r="M19"/>
  <c r="E40"/>
  <c r="C40"/>
  <c r="D40"/>
  <c r="F40"/>
  <c r="R82"/>
  <c r="M16"/>
  <c r="C85"/>
  <c r="F85"/>
  <c r="E85"/>
  <c r="D85"/>
  <c r="F51"/>
  <c r="C51"/>
  <c r="D51"/>
  <c r="E51"/>
  <c r="M38"/>
  <c r="M93"/>
  <c r="E38"/>
  <c r="F38"/>
  <c r="C38"/>
  <c r="D38"/>
  <c r="M75"/>
  <c r="R44"/>
  <c r="B99"/>
  <c r="D3"/>
  <c r="F3"/>
  <c r="C3"/>
  <c r="E3"/>
  <c r="R3"/>
  <c r="N99"/>
  <c r="M34"/>
  <c r="R46"/>
  <c r="F77"/>
  <c r="E77"/>
  <c r="D77"/>
  <c r="C77"/>
  <c r="M23"/>
  <c r="D57"/>
  <c r="F57"/>
  <c r="C57"/>
  <c r="E57"/>
  <c r="L99"/>
  <c r="R7"/>
  <c r="R62"/>
  <c r="F33"/>
  <c r="D33"/>
  <c r="E33"/>
  <c r="C33"/>
  <c r="R4"/>
  <c r="M31"/>
  <c r="R45"/>
  <c r="R33"/>
  <c r="R70"/>
  <c r="D98"/>
  <c r="E98"/>
  <c r="C98"/>
  <c r="F98"/>
  <c r="E31"/>
  <c r="C31"/>
  <c r="D31"/>
  <c r="F31"/>
  <c r="M96"/>
  <c r="K99"/>
  <c r="D24"/>
  <c r="C24"/>
  <c r="F24"/>
  <c r="E24"/>
  <c r="C86"/>
  <c r="F86"/>
  <c r="D86"/>
  <c r="E86"/>
  <c r="M35"/>
  <c r="R95"/>
  <c r="M15"/>
  <c r="D95"/>
  <c r="E95"/>
  <c r="F95"/>
  <c r="C95"/>
  <c r="D11"/>
  <c r="F11"/>
  <c r="E11"/>
  <c r="C11"/>
  <c r="M98"/>
  <c r="M80"/>
  <c r="D75"/>
  <c r="C75"/>
  <c r="F75"/>
  <c r="E75"/>
  <c r="M14"/>
  <c r="M59"/>
  <c r="P99"/>
  <c r="E4"/>
  <c r="C4"/>
  <c r="F4"/>
  <c r="D4"/>
  <c r="R71"/>
  <c r="M51"/>
  <c r="M58"/>
  <c r="R80"/>
  <c r="F43"/>
  <c r="C43"/>
  <c r="E43"/>
  <c r="D43"/>
  <c r="M44"/>
  <c r="M36"/>
  <c r="R52"/>
  <c r="R93"/>
  <c r="R21"/>
  <c r="C26"/>
  <c r="F26"/>
  <c r="E26"/>
  <c r="D26"/>
  <c r="E78"/>
  <c r="F78"/>
  <c r="C78"/>
  <c r="D78"/>
  <c r="M13"/>
  <c r="R92"/>
  <c r="D76"/>
  <c r="E76"/>
  <c r="C76"/>
  <c r="F76"/>
  <c r="C84"/>
  <c r="F84"/>
  <c r="E84"/>
  <c r="D84"/>
  <c r="M20"/>
  <c r="R56"/>
  <c r="R57"/>
  <c r="R14"/>
  <c r="R60"/>
  <c r="G99"/>
  <c r="M28"/>
  <c r="M3"/>
  <c r="I99"/>
  <c r="R51"/>
  <c r="R11"/>
  <c r="C74"/>
  <c r="E74"/>
  <c r="F74"/>
  <c r="D74"/>
  <c r="M6"/>
  <c r="D45"/>
  <c r="F45"/>
  <c r="E45"/>
  <c r="C45"/>
  <c r="R19"/>
  <c r="R29"/>
  <c r="M90"/>
  <c r="C8"/>
  <c r="D8"/>
  <c r="E8"/>
  <c r="F8"/>
  <c r="R94"/>
  <c r="D61"/>
  <c r="C61"/>
  <c r="F61"/>
  <c r="E61"/>
  <c r="R91"/>
  <c r="F10"/>
  <c r="C10"/>
  <c r="D10"/>
  <c r="E10"/>
  <c r="D89"/>
  <c r="E89"/>
  <c r="C89"/>
  <c r="F89"/>
  <c r="D23"/>
  <c r="E23"/>
  <c r="F23"/>
  <c r="C23"/>
  <c r="M26"/>
  <c r="M63"/>
  <c r="R67"/>
  <c r="C80"/>
  <c r="D80"/>
  <c r="F80"/>
  <c r="E80"/>
  <c r="D91"/>
  <c r="E91"/>
  <c r="F91"/>
  <c r="C91"/>
  <c r="R12"/>
  <c r="M76"/>
  <c r="R97"/>
  <c r="M10"/>
  <c r="E25"/>
  <c r="D25"/>
  <c r="F25"/>
  <c r="C25"/>
  <c r="R78"/>
  <c r="R77"/>
  <c r="J99"/>
  <c r="C32"/>
  <c r="F32"/>
  <c r="D32"/>
  <c r="E32"/>
  <c r="D79"/>
  <c r="E79"/>
  <c r="F79"/>
  <c r="C79"/>
  <c r="E15"/>
  <c r="F15"/>
  <c r="D15"/>
  <c r="C15"/>
  <c r="R18"/>
  <c r="R43"/>
  <c r="R98"/>
  <c r="M29"/>
  <c r="M91"/>
  <c r="E27"/>
  <c r="D27"/>
  <c r="C27"/>
  <c r="F27"/>
  <c r="M83"/>
  <c r="M89"/>
  <c r="M73"/>
  <c r="R13"/>
  <c r="M64"/>
  <c r="R39"/>
  <c r="F17"/>
  <c r="E17"/>
  <c r="D17"/>
  <c r="C17"/>
  <c r="M30"/>
  <c r="M87"/>
  <c r="D69"/>
  <c r="C69"/>
  <c r="F69"/>
  <c r="E69"/>
  <c r="F55"/>
  <c r="D55"/>
  <c r="C55"/>
  <c r="E55"/>
  <c r="M77"/>
  <c r="R81"/>
  <c r="D49"/>
  <c r="C49"/>
  <c r="E49"/>
  <c r="F49"/>
  <c r="R90"/>
  <c r="M88"/>
  <c r="M68"/>
  <c r="D70"/>
  <c r="E70"/>
  <c r="C70"/>
  <c r="F70"/>
  <c r="R35"/>
  <c r="E73"/>
  <c r="D73"/>
  <c r="C73"/>
  <c r="F73"/>
  <c r="R47"/>
  <c r="M69"/>
  <c r="F30"/>
  <c r="E30"/>
  <c r="C30"/>
  <c r="D30"/>
  <c r="M49"/>
  <c r="M71"/>
  <c r="M4"/>
  <c r="M82"/>
  <c r="F52"/>
  <c r="C52"/>
  <c r="E52"/>
  <c r="D52"/>
  <c r="D34"/>
  <c r="C34"/>
  <c r="E34"/>
  <c r="F34"/>
  <c r="R10"/>
  <c r="M33"/>
  <c r="R27"/>
  <c r="F64"/>
  <c r="E64"/>
  <c r="C64"/>
  <c r="D64"/>
  <c r="M27"/>
  <c r="Q99"/>
  <c r="M66"/>
  <c r="R26"/>
  <c r="C41"/>
  <c r="D41"/>
  <c r="E41"/>
  <c r="F41"/>
  <c r="D37"/>
  <c r="F37"/>
  <c r="C37"/>
  <c r="E37"/>
  <c r="F65"/>
  <c r="D65"/>
  <c r="E65"/>
  <c r="C65"/>
  <c r="M25"/>
  <c r="D87"/>
  <c r="F87"/>
  <c r="E87"/>
  <c r="C87"/>
  <c r="F88"/>
  <c r="D88"/>
  <c r="C88"/>
  <c r="E88"/>
  <c r="R61"/>
  <c r="R65"/>
  <c r="F72"/>
  <c r="D72"/>
  <c r="E72"/>
  <c r="C72"/>
  <c r="C28"/>
  <c r="E28"/>
  <c r="F28"/>
  <c r="D28"/>
  <c r="R31"/>
  <c r="C63"/>
  <c r="E63"/>
  <c r="F63"/>
  <c r="D63"/>
  <c r="R76"/>
  <c r="D18"/>
  <c r="C18"/>
  <c r="F18"/>
  <c r="E18"/>
  <c r="R55"/>
  <c r="R34"/>
  <c r="R17"/>
  <c r="M53"/>
  <c r="R38"/>
  <c r="F20"/>
  <c r="C20"/>
  <c r="D20"/>
  <c r="E20"/>
  <c r="R58"/>
  <c r="R83"/>
  <c r="M86"/>
  <c r="R89"/>
  <c r="C13"/>
  <c r="E13"/>
  <c r="D13"/>
  <c r="F13"/>
  <c r="R79"/>
  <c r="M24"/>
  <c r="D6"/>
  <c r="F6"/>
  <c r="C6"/>
  <c r="E6"/>
  <c r="R53"/>
  <c r="M84"/>
  <c r="C58"/>
  <c r="D58"/>
  <c r="E58"/>
  <c r="F58"/>
  <c r="M47"/>
  <c r="R23"/>
  <c r="M54"/>
  <c r="R15"/>
  <c r="M52"/>
  <c r="D93"/>
  <c r="E93"/>
  <c r="F93"/>
  <c r="C93"/>
  <c r="R24"/>
  <c r="M85"/>
  <c r="R86"/>
  <c r="M17"/>
  <c r="D81"/>
  <c r="F81"/>
  <c r="E81"/>
  <c r="C81"/>
  <c r="R74"/>
  <c r="M48"/>
  <c r="C96"/>
  <c r="F96"/>
  <c r="E96"/>
  <c r="D96"/>
  <c r="C22"/>
  <c r="D22"/>
  <c r="E22"/>
  <c r="F22"/>
  <c r="D36"/>
  <c r="C36"/>
  <c r="F36"/>
  <c r="E36"/>
  <c r="M7"/>
  <c r="M8"/>
  <c r="M55"/>
  <c r="M37"/>
  <c r="M67"/>
  <c r="M39"/>
  <c r="R59"/>
  <c r="D56"/>
  <c r="C56"/>
  <c r="E56"/>
  <c r="F56"/>
  <c r="R41"/>
  <c r="R75"/>
  <c r="M40"/>
  <c r="E48"/>
  <c r="D48"/>
  <c r="C48"/>
  <c r="F48"/>
  <c r="M95"/>
  <c r="M45"/>
  <c r="R20"/>
  <c r="R48"/>
  <c r="C60"/>
  <c r="F60"/>
  <c r="D60"/>
  <c r="E60"/>
  <c r="R73"/>
  <c r="R37"/>
  <c r="R40"/>
  <c r="R54"/>
  <c r="R30"/>
  <c r="M42"/>
  <c r="E39"/>
  <c r="D39"/>
  <c r="C39"/>
  <c r="F39"/>
  <c r="M50"/>
  <c r="R50"/>
  <c r="F14"/>
  <c r="C14"/>
  <c r="E14"/>
  <c r="D14"/>
  <c r="R22"/>
  <c r="C59"/>
  <c r="D59"/>
  <c r="E59"/>
  <c r="F59"/>
  <c r="M56"/>
  <c r="M81"/>
  <c r="R42"/>
  <c r="R87"/>
  <c r="C62"/>
  <c r="D62"/>
  <c r="E62"/>
  <c r="F62"/>
  <c r="R85"/>
  <c r="R49"/>
  <c r="D29"/>
  <c r="F29"/>
  <c r="C29"/>
  <c r="E29"/>
  <c r="H99"/>
  <c r="C71"/>
  <c r="F71"/>
  <c r="E71"/>
  <c r="D71"/>
  <c r="R66"/>
  <c r="M72"/>
  <c r="D44"/>
  <c r="E44"/>
  <c r="C44"/>
  <c r="F44"/>
  <c r="E35"/>
  <c r="F35"/>
  <c r="C35"/>
  <c r="D35"/>
  <c r="M70"/>
  <c r="D92"/>
  <c r="C92"/>
  <c r="E92"/>
  <c r="F92"/>
  <c r="E83"/>
  <c r="F83"/>
  <c r="C83"/>
  <c r="D83"/>
  <c r="R5"/>
  <c r="R69"/>
  <c r="R8"/>
  <c r="R16"/>
  <c r="E16"/>
  <c r="D16"/>
  <c r="F16"/>
  <c r="C16"/>
  <c r="E50"/>
  <c r="F50"/>
  <c r="C50"/>
  <c r="D50"/>
  <c r="R68"/>
  <c r="M22"/>
  <c r="C97"/>
  <c r="F97"/>
  <c r="D97"/>
  <c r="E97"/>
  <c r="R96"/>
  <c r="E82"/>
  <c r="F82"/>
  <c r="C82"/>
  <c r="D82"/>
  <c r="M9"/>
  <c r="M32"/>
  <c r="R25"/>
  <c r="M74"/>
  <c r="F5"/>
  <c r="D5"/>
  <c r="C5"/>
  <c r="E5"/>
  <c r="M60"/>
  <c r="M5"/>
  <c r="C21"/>
  <c r="F21"/>
  <c r="D21"/>
  <c r="E21"/>
  <c r="M94"/>
  <c r="C42"/>
  <c r="D42"/>
  <c r="F42"/>
  <c r="E42"/>
  <c r="F19"/>
  <c r="E19"/>
  <c r="D19"/>
  <c r="C19"/>
  <c r="R28"/>
  <c r="E46"/>
  <c r="D46"/>
  <c r="F46"/>
  <c r="C46"/>
  <c r="F54"/>
  <c r="D54"/>
  <c r="E54"/>
  <c r="C54"/>
  <c r="M18"/>
  <c r="O99"/>
  <c r="M21"/>
  <c r="D68"/>
  <c r="C68"/>
  <c r="F68"/>
  <c r="E68"/>
  <c r="E66"/>
  <c r="F66"/>
  <c r="D66"/>
  <c r="C66"/>
  <c r="M97"/>
  <c r="M78"/>
  <c r="R32"/>
  <c r="D90"/>
  <c r="C90"/>
  <c r="F90"/>
  <c r="E90"/>
  <c r="C7"/>
  <c r="F7"/>
  <c r="D7"/>
  <c r="E7"/>
  <c r="R72"/>
  <c r="D94"/>
  <c r="F94"/>
  <c r="E94"/>
  <c r="C94"/>
  <c r="M79"/>
  <c r="R36"/>
  <c r="R9"/>
  <c r="M61"/>
  <c r="C53"/>
  <c r="E53"/>
  <c r="F53"/>
  <c r="D53"/>
  <c r="R88"/>
  <c r="R64"/>
  <c r="E9"/>
  <c r="F9"/>
  <c r="D9"/>
  <c r="C9"/>
  <c r="M92"/>
  <c r="D12"/>
  <c r="C12"/>
  <c r="E12"/>
  <c r="F12"/>
  <c r="M11"/>
  <c r="R63"/>
  <c r="E67"/>
  <c r="F67"/>
  <c r="D67"/>
  <c r="C67"/>
  <c r="M41"/>
  <c r="M43"/>
  <c r="M62"/>
  <c r="M12"/>
  <c r="D47"/>
  <c r="F47"/>
  <c r="C47"/>
  <c r="E47"/>
  <c r="R6"/>
  <c r="T36" i="73"/>
  <c r="S37"/>
  <c r="D37" i="28" s="1"/>
  <c r="P37" i="73"/>
  <c r="D37" i="24" s="1"/>
  <c r="R37" i="73"/>
  <c r="D37" i="29" s="1"/>
  <c r="Q37" i="73"/>
  <c r="D37" i="26" s="1"/>
  <c r="K35" i="65"/>
  <c r="M99" i="78" l="1"/>
  <c r="R99"/>
  <c r="C99"/>
  <c r="E99"/>
  <c r="F99"/>
  <c r="D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BF49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70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I8" i="54"/>
  <c r="E8" i="40" s="1"/>
  <c r="DI9" i="54"/>
  <c r="E9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6" i="54"/>
  <c r="C6" i="40" s="1"/>
  <c r="DJ6" i="54"/>
  <c r="F6" i="40" s="1"/>
  <c r="AR23" i="54"/>
  <c r="DF23" s="1"/>
  <c r="B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CP44"/>
  <c r="CP38"/>
  <c r="CP35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<sst xmlns="http://schemas.openxmlformats.org/spreadsheetml/2006/main" count="9403" uniqueCount="590">
  <si>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</si>
  <si>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</si>
  <si>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</si>
  <si>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</si>
  <si>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</si>
  <si>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</si>
  <si>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</si>
  <si>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</si>
  <si>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</si>
  <si>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</si>
  <si>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</si>
  <si>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</si>
  <si>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</si>
  <si>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</si>
  <si>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</si>
  <si>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</si>
  <si>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</si>
  <si>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</si>
  <si>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</si>
  <si>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</si>
  <si>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</si>
  <si>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</si>
  <si>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</si>
  <si>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</si>
  <si>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</si>
  <si>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</si>
  <si>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</si>
  <si>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</si>
  <si>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</si>
  <si>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</si>
  <si>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</si>
  <si>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</si>
  <si>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</si>
  <si>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</si>
  <si>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</si>
  <si>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</si>
  <si>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</si>
  <si>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</si>
  <si>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</si>
  <si>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</si>
  <si>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</si>
  <si>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</si>
  <si>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</si>
  <si>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</si>
  <si>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</si>
  <si>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</si>
  <si>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</si>
  <si>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</si>
  <si>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</si>
  <si>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</si>
  <si>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</si>
  <si>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</si>
  <si>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</si>
  <si>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</si>
  <si>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</si>
  <si>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</si>
  <si>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</si>
  <si>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</si>
  <si>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</si>
  <si>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</si>
  <si>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</si>
  <si>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</si>
  <si>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</si>
  <si>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</si>
  <si>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</si>
  <si>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</si>
  <si>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</si>
  <si>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</si>
  <si>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</si>
  <si>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</si>
  <si>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</si>
  <si>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</si>
  <si>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</si>
  <si>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</si>
  <si>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</si>
  <si>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</si>
  <si>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</si>
  <si>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</si>
  <si>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</si>
  <si>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</si>
  <si>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</si>
  <si>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</si>
  <si>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</si>
  <si>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</si>
  <si>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</si>
  <si>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</si>
  <si>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</si>
  <si>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</si>
  <si>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</si>
  <si>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</si>
  <si>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</si>
  <si>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</si>
  <si>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</si>
  <si>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</si>
  <si>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</si>
  <si>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</si>
  <si>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</si>
  <si>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</si>
  <si>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</si>
  <si>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</si>
  <si>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</si>
  <si>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</si>
  <si>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</si>
  <si>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</si>
  <si>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</si>
  <si>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</si>
  <si>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</si>
  <si>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</si>
  <si>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</si>
  <si>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</si>
  <si>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</si>
  <si>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</si>
  <si>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</si>
  <si>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</si>
  <si>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</si>
  <si>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</si>
  <si>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</si>
  <si>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</si>
  <si>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</si>
  <si>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</si>
  <si>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</si>
  <si>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</si>
  <si>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</si>
  <si>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</si>
  <si>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</si>
  <si>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</si>
  <si>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</si>
  <si>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</si>
  <si>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</si>
  <si>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</si>
  <si>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</si>
  <si>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</si>
  <si>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</si>
  <si>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</si>
  <si>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</si>
  <si>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</si>
  <si>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</si>
  <si>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</si>
  <si>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</si>
  <si>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</si>
  <si>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</si>
  <si>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</si>
  <si>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</si>
  <si>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</si>
  <si>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</si>
  <si>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</si>
  <si>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</si>
  <si>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</si>
  <si>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</si>
  <si>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</si>
  <si>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</si>
  <si>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</si>
  <si>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</si>
  <si>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</si>
  <si>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</si>
  <si>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</si>
  <si>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</si>
  <si>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</si>
  <si>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</si>
  <si>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</si>
  <si>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</si>
  <si>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</si>
  <si>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</si>
  <si>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</si>
  <si>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</si>
  <si>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</si>
  <si>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</si>
  <si>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</si>
  <si>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</si>
  <si>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</si>
  <si>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</si>
  <si>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</si>
  <si>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</si>
  <si>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</si>
  <si>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</si>
  <si>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</si>
  <si>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</si>
  <si>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</si>
  <si>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</si>
  <si>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</si>
  <si>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</si>
  <si>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</si>
  <si>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</si>
  <si>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</si>
  <si>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</si>
  <si>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</si>
  <si>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</si>
  <si>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</si>
  <si>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</si>
  <si>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</si>
  <si>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</si>
  <si>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</si>
  <si>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</si>
  <si>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</si>
  <si>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</si>
  <si>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</si>
  <si>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</si>
  <si>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</si>
  <si>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</si>
  <si>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</si>
  <si>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</si>
  <si>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</si>
  <si>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</si>
  <si>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</si>
  <si>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</si>
  <si>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</si>
  <si>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</si>
  <si>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</si>
  <si>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</si>
  <si>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</si>
  <si>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</si>
  <si>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</si>
  <si>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</si>
  <si>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</si>
  <si>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</si>
  <si>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</si>
  <si>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</si>
  <si>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</si>
  <si>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</si>
  <si>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</si>
  <si>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</si>
  <si>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</si>
  <si>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</si>
  <si>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</si>
  <si>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</si>
  <si>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</si>
  <si>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</si>
  <si>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</si>
  <si>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</si>
  <si>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</si>
  <si>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</si>
  <si>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</si>
  <si>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</si>
  <si>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</si>
  <si>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</si>
  <si>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</si>
  <si>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</si>
  <si>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</si>
  <si>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</si>
  <si>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</si>
  <si>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</si>
  <si>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</si>
  <si>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</si>
  <si>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</si>
  <si>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</si>
  <si>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</si>
  <si>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</si>
  <si>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</si>
  <si>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</si>
  <si>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</si>
  <si>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</si>
  <si>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</si>
  <si>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</si>
  <si>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</si>
  <si>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</si>
  <si>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</si>
  <si>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</si>
  <si>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</si>
  <si>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</si>
  <si>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</si>
  <si>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</si>
  <si>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</si>
  <si>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</si>
  <si>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</si>
  <si>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</si>
  <si>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</si>
  <si>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</si>
  <si>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</si>
  <si>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</si>
  <si>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</si>
  <si>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</si>
  <si>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</si>
  <si>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</si>
  <si>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</si>
  <si>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</si>
  <si>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</si>
  <si>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</si>
  <si>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</si>
  <si>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</si>
  <si>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</si>
  <si>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</si>
  <si>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</si>
  <si>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</si>
  <si>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</si>
  <si>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</si>
  <si>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</si>
  <si>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</si>
  <si>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</si>
  <si>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</si>
  <si>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</si>
  <si>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</si>
  <si>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</si>
  <si>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</si>
  <si>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</si>
  <si>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</si>
  <si>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</si>
  <si>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</si>
  <si>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</si>
  <si>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</si>
  <si>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</si>
  <si>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</si>
  <si>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</si>
  <si>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</si>
  <si>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</si>
  <si>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</si>
  <si>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</si>
  <si>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</si>
  <si>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</si>
  <si>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</si>
  <si>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</si>
  <si>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</si>
  <si>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</si>
  <si>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</si>
  <si>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</si>
  <si>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</si>
  <si>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</si>
  <si>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</si>
  <si>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</si>
  <si>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</si>
  <si>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</si>
  <si>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</si>
  <si>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</si>
  <si>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</si>
  <si>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</si>
  <si>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</si>
  <si>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</si>
  <si>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</si>
  <si>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</si>
  <si>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</si>
  <si>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</si>
  <si>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</si>
  <si>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</si>
  <si>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</si>
  <si>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</si>
  <si>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</si>
  <si>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</si>
  <si>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</si>
  <si>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</si>
  <si>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</si>
  <si>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</si>
  <si>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</si>
  <si>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</si>
  <si>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</si>
  <si>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</si>
  <si>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</si>
  <si>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</si>
  <si>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</si>
  <si>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</si>
  <si>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</si>
  <si>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</si>
  <si>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</si>
  <si>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</si>
  <si>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</si>
  <si>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</si>
  <si>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</si>
  <si>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</si>
  <si>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</si>
  <si>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</si>
  <si>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</si>
  <si>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</si>
  <si>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</si>
  <si>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</si>
  <si>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</si>
  <si>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</si>
  <si>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</si>
  <si>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</si>
  <si>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</si>
  <si>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</si>
  <si>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</si>
  <si>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</si>
  <si>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</si>
  <si>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</si>
  <si>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</si>
  <si>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</si>
  <si>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</si>
  <si>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</si>
  <si>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</si>
  <si>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</si>
  <si>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</si>
  <si>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</si>
  <si>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</si>
  <si>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</si>
  <si>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</si>
  <si>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</si>
  <si>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</si>
  <si>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</si>
  <si>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</si>
  <si>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</si>
  <si>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</si>
  <si>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</si>
  <si>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</si>
  <si>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</si>
  <si>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</si>
  <si>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</si>
  <si>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</si>
  <si>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</si>
  <si>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</si>
  <si>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</si>
  <si>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</si>
  <si>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</si>
  <si>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</si>
  <si>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</si>
  <si>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</si>
  <si>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</si>
  <si>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</si>
  <si>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</si>
  <si>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</si>
  <si>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</si>
  <si>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</si>
  <si>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</si>
  <si>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</si>
  <si>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</si>
  <si>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</si>
  <si>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</si>
  <si>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</si>
  <si>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</si>
  <si>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</si>
  <si>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</si>
  <si>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</si>
  <si>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</si>
  <si>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</si>
  <si>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</si>
  <si>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</si>
  <si>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</si>
  <si>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</si>
  <si>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</si>
  <si>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</si>
  <si>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</si>
  <si>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</si>
  <si>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</si>
  <si>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</si>
  <si>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</si>
  <si>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</si>
  <si>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</si>
  <si>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</si>
  <si>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</si>
  <si>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</si>
  <si>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</si>
  <si>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</si>
  <si>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</si>
  <si>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</si>
  <si>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</si>
  <si>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</si>
  <si>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</si>
  <si>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</si>
  <si>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</si>
  <si>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</si>
  <si>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</si>
  <si>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</si>
  <si>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</si>
  <si>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</si>
  <si>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</si>
  <si>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</si>
  <si>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</si>
  <si>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</si>
  <si>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</si>
  <si>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</si>
  <si>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</si>
  <si>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</si>
  <si>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</si>
  <si>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</si>
  <si>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</si>
  <si>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</si>
  <si>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</si>
  <si>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</si>
  <si>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</si>
  <si>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</si>
  <si>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</si>
  <si>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</si>
  <si>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</si>
  <si>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</si>
  <si>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</si>
  <si>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</si>
  <si>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</si>
  <si>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</si>
  <si>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</si>
  <si>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</si>
  <si>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</si>
  <si>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</si>
  <si>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</si>
  <si>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</si>
  <si>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</si>
  <si>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</si>
  <si>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</si>
  <si>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</si>
  <si>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</si>
  <si>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</si>
  <si>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</si>
  <si>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</si>
  <si>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</si>
  <si>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</si>
  <si>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</si>
  <si>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</si>
  <si>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</si>
  <si>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</si>
  <si>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</si>
  <si>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</si>
  <si>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</si>
  <si>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</si>
  <si>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</si>
  <si>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</si>
  <si>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</si>
  <si>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</si>
  <si>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</si>
  <si>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</si>
  <si>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</si>
  <si>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</si>
  <si>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</si>
  <si>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</si>
  <si>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</si>
  <si>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</si>
  <si>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</si>
  <si>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</si>
  <si>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</si>
  <si>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</si>
  <si>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</si>
  <si>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</si>
  <si>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</si>
  <si>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</si>
  <si>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</si>
  <si>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</si>
  <si>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</si>
  <si>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</si>
  <si>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</si>
  <si>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</si>
  <si>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</si>
  <si>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</si>
  <si>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</si>
  <si>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</si>
  <si>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</si>
  <si>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</si>
  <si>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</si>
  <si>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</si>
  <si>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</si>
  <si>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</si>
  <si>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</si>
  <si>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</si>
  <si>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</si>
  <si>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</si>
  <si>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</si>
  <si>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</si>
  <si>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</si>
  <si>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</si>
  <si>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</si>
  <si>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</si>
  <si>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63IS2025/03/10</t>
  </si>
  <si>
    <t>East_Delhi_Waste_Processing_Company_Limited_(EDWPCL)</t>
  </si>
  <si>
    <t>APSEPL_FTG</t>
  </si>
  <si>
    <t>GNARE/NR/2024/12/20/3668</t>
  </si>
  <si>
    <t>AEML</t>
  </si>
  <si>
    <t>WR/2025/26499/A/57087</t>
  </si>
  <si>
    <t>JK_LADAKH</t>
  </si>
  <si>
    <t>NR/2025/25513/A/56823</t>
  </si>
  <si>
    <t>ITCWIND</t>
  </si>
  <si>
    <t>NR/2025/25159/A/56717</t>
  </si>
  <si>
    <t>CSEB_Beneficiary</t>
  </si>
  <si>
    <t>WR/2025/26426/A/56776</t>
  </si>
  <si>
    <t>WR/2025/26427/A/56777</t>
  </si>
  <si>
    <t>WR/2025/26582/A/57083</t>
  </si>
  <si>
    <t>RSRPL_BKN</t>
  </si>
  <si>
    <t>NR/2025/25552/C</t>
  </si>
  <si>
    <t>TPSL_BKN2</t>
  </si>
  <si>
    <t>NR/2025/25551/C</t>
  </si>
  <si>
    <t>HP</t>
  </si>
  <si>
    <t>GNA/NR/2025/03/01/6891</t>
  </si>
  <si>
    <t>KSEB</t>
  </si>
  <si>
    <t>GNA/SR/2025/03/01/7500</t>
  </si>
  <si>
    <t>SKS_Raigarh</t>
  </si>
  <si>
    <t>GNA/NR/2025/03/01/4651</t>
  </si>
  <si>
    <t>RKM_POWER</t>
  </si>
  <si>
    <t>GNA/NR/2025/03/01/8036</t>
  </si>
  <si>
    <t>TRN_ENERGY</t>
  </si>
  <si>
    <t>GNA/NR/2025/03/01/3469</t>
  </si>
  <si>
    <t>BAWANA_GAS</t>
  </si>
  <si>
    <t>NR/30092023/26122029/SH-06</t>
  </si>
  <si>
    <t>GNA/NR/2025/03/01/2563</t>
  </si>
  <si>
    <t>JPL2</t>
  </si>
  <si>
    <t>GNA/NR/2025/03/01/1906</t>
  </si>
  <si>
    <t>CHANJUII</t>
  </si>
  <si>
    <t>NR/01082024/19092033/Chanju/TPDDL/01082024</t>
  </si>
  <si>
    <t>GNA/WR/2025/03/01/6406</t>
  </si>
  <si>
    <t>GNA/WR/2025/01/01/9606</t>
  </si>
  <si>
    <t>GNA/NR/2025/03/01/5143</t>
  </si>
  <si>
    <t>TPC_MSEB</t>
  </si>
  <si>
    <t>GNA/WR/2025/01/01/8625</t>
  </si>
  <si>
    <t>NR/30092023/31122025/SH-07</t>
  </si>
  <si>
    <t>JIPL</t>
  </si>
  <si>
    <t>GNA/NR/2025/03/01/9482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</si>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</sst>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-0.1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-0.1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-0.1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-0.1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-0.1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-0.1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-0.1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-0.1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-0.1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-0.1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-0.1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-0.1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-0.1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-0.1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-0.1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-0.1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-0.1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-0.1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-0.1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-0.1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-0.1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-0.1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-0.1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-0.1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-0.1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-0.1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-0.1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-0.1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-0.1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-0.1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-0.1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-0.1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-0.1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-0.1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-0.1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-0.1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-0.1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-0.1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-0.1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-0.1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-0.1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-0.1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-0.1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-0.1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-0.1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-0.1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-0.1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-0.1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-0.25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-0.25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-0.25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-0.25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-0.25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-0.25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-0.25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-0.25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-0.25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-0.25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-0.25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-0.25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-0.25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-0.25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-0.25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-0.25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-0.25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-0.25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-0.25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-0.25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-0.25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-0.25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-0.25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-0.25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-0.25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-0.25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-0.25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-0.25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-0.25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-0.25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-0.25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-0.25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-0.15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-0.25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-0.25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-0.25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-0.25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-0.25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-0.25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-0.25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-0.1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-0.1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-0.1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-0.1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-0.1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-0.1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-0.1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-0.1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310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310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299.20999999999998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282.82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45726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7">
        <v>45727.002083333333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45726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25.78</v>
      </c>
      <c r="C3" s="204">
        <v>25.78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10.755416</v>
      </c>
      <c r="J3" s="22">
        <f>C3*E3/100</f>
        <v>6.0144739999999999</v>
      </c>
      <c r="K3" s="22">
        <f>C3*F3/100</f>
        <v>7.7572019999999995</v>
      </c>
      <c r="L3" s="22">
        <f>C3*G3/100</f>
        <v>1.2529080000000001</v>
      </c>
      <c r="M3" s="155">
        <f>SUM(I3:L3)</f>
        <v>25.78</v>
      </c>
      <c r="N3" s="23"/>
      <c r="P3" s="38">
        <f t="shared" ref="P3:P34" si="1">I3</f>
        <v>10.755416</v>
      </c>
      <c r="Q3" s="38">
        <f t="shared" ref="Q3:Q34" si="2">J3</f>
        <v>6.0144739999999999</v>
      </c>
      <c r="R3" s="38">
        <f t="shared" ref="R3:R34" si="3">K3</f>
        <v>7.7572019999999995</v>
      </c>
      <c r="S3" s="38">
        <f t="shared" ref="S3:S34" si="4">L3</f>
        <v>1.2529080000000001</v>
      </c>
      <c r="T3" s="38">
        <f>SUM(P3:S3)</f>
        <v>25.78</v>
      </c>
    </row>
    <row r="4" spans="1:20">
      <c r="A4" s="8" t="s">
        <v>46</v>
      </c>
      <c r="B4" s="204">
        <v>25.78</v>
      </c>
      <c r="C4" s="204">
        <v>25.78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10.755416</v>
      </c>
      <c r="J4" s="22">
        <f t="shared" ref="J4:J67" si="6">C4*E4/100</f>
        <v>6.0144739999999999</v>
      </c>
      <c r="K4" s="22">
        <f t="shared" ref="K4:K67" si="7">C4*F4/100</f>
        <v>7.7572019999999995</v>
      </c>
      <c r="L4" s="22">
        <f t="shared" ref="L4:L67" si="8">C4*G4/100</f>
        <v>1.2529080000000001</v>
      </c>
      <c r="M4" s="156">
        <f t="shared" ref="M4:M67" si="9">SUM(I4:L4)</f>
        <v>25.78</v>
      </c>
      <c r="N4" s="23"/>
      <c r="P4" s="38">
        <f t="shared" si="1"/>
        <v>10.755416</v>
      </c>
      <c r="Q4" s="38">
        <f t="shared" si="2"/>
        <v>6.0144739999999999</v>
      </c>
      <c r="R4" s="38">
        <f t="shared" si="3"/>
        <v>7.7572019999999995</v>
      </c>
      <c r="S4" s="38">
        <f t="shared" si="4"/>
        <v>1.2529080000000001</v>
      </c>
      <c r="T4" s="38">
        <f t="shared" ref="T4:T67" si="10">SUM(P4:S4)</f>
        <v>25.78</v>
      </c>
    </row>
    <row r="5" spans="1:20">
      <c r="A5" s="8" t="s">
        <v>47</v>
      </c>
      <c r="B5" s="204">
        <v>25.78</v>
      </c>
      <c r="C5" s="204">
        <v>25.78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10.755416</v>
      </c>
      <c r="J5" s="22">
        <f t="shared" si="6"/>
        <v>6.0144739999999999</v>
      </c>
      <c r="K5" s="22">
        <f t="shared" si="7"/>
        <v>7.7572019999999995</v>
      </c>
      <c r="L5" s="22">
        <f t="shared" si="8"/>
        <v>1.2529080000000001</v>
      </c>
      <c r="M5" s="156">
        <f t="shared" si="9"/>
        <v>25.78</v>
      </c>
      <c r="N5" s="23"/>
      <c r="P5" s="38">
        <f t="shared" si="1"/>
        <v>10.755416</v>
      </c>
      <c r="Q5" s="38">
        <f t="shared" si="2"/>
        <v>6.0144739999999999</v>
      </c>
      <c r="R5" s="38">
        <f t="shared" si="3"/>
        <v>7.7572019999999995</v>
      </c>
      <c r="S5" s="38">
        <f t="shared" si="4"/>
        <v>1.2529080000000001</v>
      </c>
      <c r="T5" s="38">
        <f t="shared" si="10"/>
        <v>25.78</v>
      </c>
    </row>
    <row r="6" spans="1:20">
      <c r="A6" s="8" t="s">
        <v>48</v>
      </c>
      <c r="B6" s="204">
        <v>25.78</v>
      </c>
      <c r="C6" s="204">
        <v>25.78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10.755416</v>
      </c>
      <c r="J6" s="22">
        <f t="shared" si="6"/>
        <v>6.0144739999999999</v>
      </c>
      <c r="K6" s="22">
        <f t="shared" si="7"/>
        <v>7.7572019999999995</v>
      </c>
      <c r="L6" s="22">
        <f t="shared" si="8"/>
        <v>1.2529080000000001</v>
      </c>
      <c r="M6" s="156">
        <f t="shared" si="9"/>
        <v>25.78</v>
      </c>
      <c r="N6" s="23"/>
      <c r="P6" s="38">
        <f t="shared" si="1"/>
        <v>10.755416</v>
      </c>
      <c r="Q6" s="38">
        <f t="shared" si="2"/>
        <v>6.0144739999999999</v>
      </c>
      <c r="R6" s="38">
        <f t="shared" si="3"/>
        <v>7.7572019999999995</v>
      </c>
      <c r="S6" s="38">
        <f t="shared" si="4"/>
        <v>1.2529080000000001</v>
      </c>
      <c r="T6" s="38">
        <f t="shared" si="10"/>
        <v>25.78</v>
      </c>
    </row>
    <row r="7" spans="1:20">
      <c r="A7" s="8" t="s">
        <v>49</v>
      </c>
      <c r="B7" s="204">
        <v>25.78</v>
      </c>
      <c r="C7" s="204">
        <v>25.78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10.755416</v>
      </c>
      <c r="J7" s="22">
        <f t="shared" si="6"/>
        <v>6.0144739999999999</v>
      </c>
      <c r="K7" s="22">
        <f t="shared" si="7"/>
        <v>7.7572019999999995</v>
      </c>
      <c r="L7" s="22">
        <f t="shared" si="8"/>
        <v>1.2529080000000001</v>
      </c>
      <c r="M7" s="156">
        <f t="shared" si="9"/>
        <v>25.78</v>
      </c>
      <c r="N7" s="23"/>
      <c r="P7" s="38">
        <f t="shared" si="1"/>
        <v>10.755416</v>
      </c>
      <c r="Q7" s="38">
        <f t="shared" si="2"/>
        <v>6.0144739999999999</v>
      </c>
      <c r="R7" s="38">
        <f t="shared" si="3"/>
        <v>7.7572019999999995</v>
      </c>
      <c r="S7" s="38">
        <f t="shared" si="4"/>
        <v>1.2529080000000001</v>
      </c>
      <c r="T7" s="38">
        <f t="shared" si="10"/>
        <v>25.78</v>
      </c>
    </row>
    <row r="8" spans="1:20">
      <c r="A8" s="8" t="s">
        <v>50</v>
      </c>
      <c r="B8" s="204">
        <v>25.78</v>
      </c>
      <c r="C8" s="204">
        <v>25.78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10.755416</v>
      </c>
      <c r="J8" s="22">
        <f t="shared" si="6"/>
        <v>6.0144739999999999</v>
      </c>
      <c r="K8" s="22">
        <f t="shared" si="7"/>
        <v>7.7572019999999995</v>
      </c>
      <c r="L8" s="22">
        <f t="shared" si="8"/>
        <v>1.2529080000000001</v>
      </c>
      <c r="M8" s="156">
        <f t="shared" si="9"/>
        <v>25.78</v>
      </c>
      <c r="N8" s="23"/>
      <c r="P8" s="38">
        <f t="shared" si="1"/>
        <v>10.755416</v>
      </c>
      <c r="Q8" s="38">
        <f t="shared" si="2"/>
        <v>6.0144739999999999</v>
      </c>
      <c r="R8" s="38">
        <f t="shared" si="3"/>
        <v>7.7572019999999995</v>
      </c>
      <c r="S8" s="38">
        <f t="shared" si="4"/>
        <v>1.2529080000000001</v>
      </c>
      <c r="T8" s="38">
        <f t="shared" si="10"/>
        <v>25.78</v>
      </c>
    </row>
    <row r="9" spans="1:20">
      <c r="A9" s="8" t="s">
        <v>51</v>
      </c>
      <c r="B9" s="204">
        <v>25.78</v>
      </c>
      <c r="C9" s="204">
        <v>25.78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10.755416</v>
      </c>
      <c r="J9" s="22">
        <f t="shared" si="6"/>
        <v>6.0144739999999999</v>
      </c>
      <c r="K9" s="22">
        <f t="shared" si="7"/>
        <v>7.7572019999999995</v>
      </c>
      <c r="L9" s="22">
        <f t="shared" si="8"/>
        <v>1.2529080000000001</v>
      </c>
      <c r="M9" s="156">
        <f t="shared" si="9"/>
        <v>25.78</v>
      </c>
      <c r="N9" s="23"/>
      <c r="P9" s="38">
        <f t="shared" si="1"/>
        <v>10.755416</v>
      </c>
      <c r="Q9" s="38">
        <f t="shared" si="2"/>
        <v>6.0144739999999999</v>
      </c>
      <c r="R9" s="38">
        <f t="shared" si="3"/>
        <v>7.7572019999999995</v>
      </c>
      <c r="S9" s="38">
        <f t="shared" si="4"/>
        <v>1.2529080000000001</v>
      </c>
      <c r="T9" s="38">
        <f t="shared" si="10"/>
        <v>25.78</v>
      </c>
    </row>
    <row r="10" spans="1:20">
      <c r="A10" s="8" t="s">
        <v>52</v>
      </c>
      <c r="B10" s="204">
        <v>25.78</v>
      </c>
      <c r="C10" s="204">
        <v>25.78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10.755416</v>
      </c>
      <c r="J10" s="22">
        <f t="shared" si="6"/>
        <v>6.0144739999999999</v>
      </c>
      <c r="K10" s="22">
        <f t="shared" si="7"/>
        <v>7.7572019999999995</v>
      </c>
      <c r="L10" s="22">
        <f t="shared" si="8"/>
        <v>1.2529080000000001</v>
      </c>
      <c r="M10" s="156">
        <f t="shared" si="9"/>
        <v>25.78</v>
      </c>
      <c r="N10" s="23"/>
      <c r="P10" s="38">
        <f t="shared" si="1"/>
        <v>10.755416</v>
      </c>
      <c r="Q10" s="38">
        <f t="shared" si="2"/>
        <v>6.0144739999999999</v>
      </c>
      <c r="R10" s="38">
        <f t="shared" si="3"/>
        <v>7.7572019999999995</v>
      </c>
      <c r="S10" s="38">
        <f t="shared" si="4"/>
        <v>1.2529080000000001</v>
      </c>
      <c r="T10" s="38">
        <f t="shared" si="10"/>
        <v>25.78</v>
      </c>
    </row>
    <row r="11" spans="1:20">
      <c r="A11" s="8" t="s">
        <v>53</v>
      </c>
      <c r="B11" s="204">
        <v>25.78</v>
      </c>
      <c r="C11" s="204">
        <v>25.78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10.755416</v>
      </c>
      <c r="J11" s="22">
        <f t="shared" si="6"/>
        <v>6.0144739999999999</v>
      </c>
      <c r="K11" s="22">
        <f t="shared" si="7"/>
        <v>7.7572019999999995</v>
      </c>
      <c r="L11" s="22">
        <f t="shared" si="8"/>
        <v>1.2529080000000001</v>
      </c>
      <c r="M11" s="156">
        <f t="shared" si="9"/>
        <v>25.78</v>
      </c>
      <c r="N11" s="23"/>
      <c r="P11" s="38">
        <f t="shared" si="1"/>
        <v>10.755416</v>
      </c>
      <c r="Q11" s="38">
        <f t="shared" si="2"/>
        <v>6.0144739999999999</v>
      </c>
      <c r="R11" s="38">
        <f t="shared" si="3"/>
        <v>7.7572019999999995</v>
      </c>
      <c r="S11" s="38">
        <f t="shared" si="4"/>
        <v>1.2529080000000001</v>
      </c>
      <c r="T11" s="38">
        <f t="shared" si="10"/>
        <v>25.78</v>
      </c>
    </row>
    <row r="12" spans="1:20">
      <c r="A12" s="8" t="s">
        <v>54</v>
      </c>
      <c r="B12" s="204">
        <v>25.78</v>
      </c>
      <c r="C12" s="204">
        <v>25.78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10.755416</v>
      </c>
      <c r="J12" s="22">
        <f t="shared" si="6"/>
        <v>6.0144739999999999</v>
      </c>
      <c r="K12" s="22">
        <f t="shared" si="7"/>
        <v>7.7572019999999995</v>
      </c>
      <c r="L12" s="22">
        <f t="shared" si="8"/>
        <v>1.2529080000000001</v>
      </c>
      <c r="M12" s="156">
        <f t="shared" si="9"/>
        <v>25.78</v>
      </c>
      <c r="N12" s="23"/>
      <c r="P12" s="38">
        <f t="shared" si="1"/>
        <v>10.755416</v>
      </c>
      <c r="Q12" s="38">
        <f t="shared" si="2"/>
        <v>6.0144739999999999</v>
      </c>
      <c r="R12" s="38">
        <f t="shared" si="3"/>
        <v>7.7572019999999995</v>
      </c>
      <c r="S12" s="38">
        <f t="shared" si="4"/>
        <v>1.2529080000000001</v>
      </c>
      <c r="T12" s="38">
        <f t="shared" si="10"/>
        <v>25.78</v>
      </c>
    </row>
    <row r="13" spans="1:20">
      <c r="A13" s="8" t="s">
        <v>55</v>
      </c>
      <c r="B13" s="204">
        <v>25.78</v>
      </c>
      <c r="C13" s="204">
        <v>25.78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10.755416</v>
      </c>
      <c r="J13" s="22">
        <f t="shared" si="6"/>
        <v>6.0144739999999999</v>
      </c>
      <c r="K13" s="22">
        <f t="shared" si="7"/>
        <v>7.7572019999999995</v>
      </c>
      <c r="L13" s="22">
        <f t="shared" si="8"/>
        <v>1.2529080000000001</v>
      </c>
      <c r="M13" s="156">
        <f t="shared" si="9"/>
        <v>25.78</v>
      </c>
      <c r="N13" s="23"/>
      <c r="P13" s="38">
        <f t="shared" si="1"/>
        <v>10.755416</v>
      </c>
      <c r="Q13" s="38">
        <f t="shared" si="2"/>
        <v>6.0144739999999999</v>
      </c>
      <c r="R13" s="38">
        <f t="shared" si="3"/>
        <v>7.7572019999999995</v>
      </c>
      <c r="S13" s="38">
        <f t="shared" si="4"/>
        <v>1.2529080000000001</v>
      </c>
      <c r="T13" s="38">
        <f t="shared" si="10"/>
        <v>25.78</v>
      </c>
    </row>
    <row r="14" spans="1:20">
      <c r="A14" s="8" t="s">
        <v>56</v>
      </c>
      <c r="B14" s="204">
        <v>25.78</v>
      </c>
      <c r="C14" s="204">
        <v>25.78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10.755416</v>
      </c>
      <c r="J14" s="22">
        <f t="shared" si="6"/>
        <v>6.0144739999999999</v>
      </c>
      <c r="K14" s="22">
        <f t="shared" si="7"/>
        <v>7.7572019999999995</v>
      </c>
      <c r="L14" s="22">
        <f t="shared" si="8"/>
        <v>1.2529080000000001</v>
      </c>
      <c r="M14" s="156">
        <f t="shared" si="9"/>
        <v>25.78</v>
      </c>
      <c r="N14" s="23"/>
      <c r="P14" s="38">
        <f t="shared" si="1"/>
        <v>10.755416</v>
      </c>
      <c r="Q14" s="38">
        <f t="shared" si="2"/>
        <v>6.0144739999999999</v>
      </c>
      <c r="R14" s="38">
        <f t="shared" si="3"/>
        <v>7.7572019999999995</v>
      </c>
      <c r="S14" s="38">
        <f t="shared" si="4"/>
        <v>1.2529080000000001</v>
      </c>
      <c r="T14" s="38">
        <f t="shared" si="10"/>
        <v>25.78</v>
      </c>
    </row>
    <row r="15" spans="1:20">
      <c r="A15" s="8" t="s">
        <v>57</v>
      </c>
      <c r="B15" s="204">
        <v>25.78</v>
      </c>
      <c r="C15" s="204">
        <v>25.78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10.755416</v>
      </c>
      <c r="J15" s="22">
        <f t="shared" si="6"/>
        <v>6.0144739999999999</v>
      </c>
      <c r="K15" s="22">
        <f t="shared" si="7"/>
        <v>7.7572019999999995</v>
      </c>
      <c r="L15" s="22">
        <f t="shared" si="8"/>
        <v>1.2529080000000001</v>
      </c>
      <c r="M15" s="156">
        <f t="shared" si="9"/>
        <v>25.78</v>
      </c>
      <c r="N15" s="23"/>
      <c r="P15" s="38">
        <f t="shared" si="1"/>
        <v>10.755416</v>
      </c>
      <c r="Q15" s="38">
        <f t="shared" si="2"/>
        <v>6.0144739999999999</v>
      </c>
      <c r="R15" s="38">
        <f t="shared" si="3"/>
        <v>7.7572019999999995</v>
      </c>
      <c r="S15" s="38">
        <f t="shared" si="4"/>
        <v>1.2529080000000001</v>
      </c>
      <c r="T15" s="38">
        <f t="shared" si="10"/>
        <v>25.78</v>
      </c>
    </row>
    <row r="16" spans="1:20">
      <c r="A16" s="8" t="s">
        <v>58</v>
      </c>
      <c r="B16" s="204">
        <v>25.78</v>
      </c>
      <c r="C16" s="204">
        <v>25.78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10.755416</v>
      </c>
      <c r="J16" s="22">
        <f t="shared" si="6"/>
        <v>6.0144739999999999</v>
      </c>
      <c r="K16" s="22">
        <f t="shared" si="7"/>
        <v>7.7572019999999995</v>
      </c>
      <c r="L16" s="22">
        <f t="shared" si="8"/>
        <v>1.2529080000000001</v>
      </c>
      <c r="M16" s="156">
        <f t="shared" si="9"/>
        <v>25.78</v>
      </c>
      <c r="N16" s="23"/>
      <c r="P16" s="38">
        <f t="shared" si="1"/>
        <v>10.755416</v>
      </c>
      <c r="Q16" s="38">
        <f t="shared" si="2"/>
        <v>6.0144739999999999</v>
      </c>
      <c r="R16" s="38">
        <f t="shared" si="3"/>
        <v>7.7572019999999995</v>
      </c>
      <c r="S16" s="38">
        <f t="shared" si="4"/>
        <v>1.2529080000000001</v>
      </c>
      <c r="T16" s="38">
        <f t="shared" si="10"/>
        <v>25.78</v>
      </c>
    </row>
    <row r="17" spans="1:20">
      <c r="A17" s="8" t="s">
        <v>59</v>
      </c>
      <c r="B17" s="204">
        <v>25.78</v>
      </c>
      <c r="C17" s="204">
        <v>25.78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10.755416</v>
      </c>
      <c r="J17" s="22">
        <f t="shared" si="6"/>
        <v>6.0144739999999999</v>
      </c>
      <c r="K17" s="22">
        <f t="shared" si="7"/>
        <v>7.7572019999999995</v>
      </c>
      <c r="L17" s="22">
        <f t="shared" si="8"/>
        <v>1.2529080000000001</v>
      </c>
      <c r="M17" s="156">
        <f t="shared" si="9"/>
        <v>25.78</v>
      </c>
      <c r="N17" s="23"/>
      <c r="P17" s="38">
        <f t="shared" si="1"/>
        <v>10.755416</v>
      </c>
      <c r="Q17" s="38">
        <f t="shared" si="2"/>
        <v>6.0144739999999999</v>
      </c>
      <c r="R17" s="38">
        <f t="shared" si="3"/>
        <v>7.7572019999999995</v>
      </c>
      <c r="S17" s="38">
        <f t="shared" si="4"/>
        <v>1.2529080000000001</v>
      </c>
      <c r="T17" s="38">
        <f t="shared" si="10"/>
        <v>25.78</v>
      </c>
    </row>
    <row r="18" spans="1:20">
      <c r="A18" s="8" t="s">
        <v>60</v>
      </c>
      <c r="B18" s="204">
        <v>25.78</v>
      </c>
      <c r="C18" s="204">
        <v>25.78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10.755416</v>
      </c>
      <c r="J18" s="22">
        <f t="shared" si="6"/>
        <v>6.0144739999999999</v>
      </c>
      <c r="K18" s="22">
        <f t="shared" si="7"/>
        <v>7.7572019999999995</v>
      </c>
      <c r="L18" s="22">
        <f t="shared" si="8"/>
        <v>1.2529080000000001</v>
      </c>
      <c r="M18" s="156">
        <f t="shared" si="9"/>
        <v>25.78</v>
      </c>
      <c r="N18" s="23"/>
      <c r="P18" s="38">
        <f t="shared" si="1"/>
        <v>10.755416</v>
      </c>
      <c r="Q18" s="38">
        <f t="shared" si="2"/>
        <v>6.0144739999999999</v>
      </c>
      <c r="R18" s="38">
        <f t="shared" si="3"/>
        <v>7.7572019999999995</v>
      </c>
      <c r="S18" s="38">
        <f t="shared" si="4"/>
        <v>1.2529080000000001</v>
      </c>
      <c r="T18" s="38">
        <f t="shared" si="10"/>
        <v>25.78</v>
      </c>
    </row>
    <row r="19" spans="1:20">
      <c r="A19" s="8" t="s">
        <v>61</v>
      </c>
      <c r="B19" s="204">
        <v>25.78</v>
      </c>
      <c r="C19" s="204">
        <v>25.78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10.755416</v>
      </c>
      <c r="J19" s="22">
        <f t="shared" si="6"/>
        <v>6.0144739999999999</v>
      </c>
      <c r="K19" s="22">
        <f t="shared" si="7"/>
        <v>7.7572019999999995</v>
      </c>
      <c r="L19" s="22">
        <f t="shared" si="8"/>
        <v>1.2529080000000001</v>
      </c>
      <c r="M19" s="156">
        <f t="shared" si="9"/>
        <v>25.78</v>
      </c>
      <c r="N19" s="23"/>
      <c r="P19" s="38">
        <f t="shared" si="1"/>
        <v>10.755416</v>
      </c>
      <c r="Q19" s="38">
        <f t="shared" si="2"/>
        <v>6.0144739999999999</v>
      </c>
      <c r="R19" s="38">
        <f t="shared" si="3"/>
        <v>7.7572019999999995</v>
      </c>
      <c r="S19" s="38">
        <f t="shared" si="4"/>
        <v>1.2529080000000001</v>
      </c>
      <c r="T19" s="38">
        <f t="shared" si="10"/>
        <v>25.78</v>
      </c>
    </row>
    <row r="20" spans="1:20">
      <c r="A20" s="8" t="s">
        <v>62</v>
      </c>
      <c r="B20" s="204">
        <v>25.78</v>
      </c>
      <c r="C20" s="204">
        <v>25.78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10.755416</v>
      </c>
      <c r="J20" s="22">
        <f t="shared" si="6"/>
        <v>6.0144739999999999</v>
      </c>
      <c r="K20" s="22">
        <f t="shared" si="7"/>
        <v>7.7572019999999995</v>
      </c>
      <c r="L20" s="22">
        <f t="shared" si="8"/>
        <v>1.2529080000000001</v>
      </c>
      <c r="M20" s="156">
        <f t="shared" si="9"/>
        <v>25.78</v>
      </c>
      <c r="N20" s="23"/>
      <c r="P20" s="38">
        <f t="shared" si="1"/>
        <v>10.755416</v>
      </c>
      <c r="Q20" s="38">
        <f t="shared" si="2"/>
        <v>6.0144739999999999</v>
      </c>
      <c r="R20" s="38">
        <f t="shared" si="3"/>
        <v>7.7572019999999995</v>
      </c>
      <c r="S20" s="38">
        <f t="shared" si="4"/>
        <v>1.2529080000000001</v>
      </c>
      <c r="T20" s="38">
        <f t="shared" si="10"/>
        <v>25.78</v>
      </c>
    </row>
    <row r="21" spans="1:20">
      <c r="A21" s="8" t="s">
        <v>63</v>
      </c>
      <c r="B21" s="204">
        <v>25.78</v>
      </c>
      <c r="C21" s="204">
        <v>25.78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10.755416</v>
      </c>
      <c r="J21" s="22">
        <f t="shared" si="6"/>
        <v>6.0144739999999999</v>
      </c>
      <c r="K21" s="22">
        <f t="shared" si="7"/>
        <v>7.7572019999999995</v>
      </c>
      <c r="L21" s="22">
        <f t="shared" si="8"/>
        <v>1.2529080000000001</v>
      </c>
      <c r="M21" s="156">
        <f t="shared" si="9"/>
        <v>25.78</v>
      </c>
      <c r="N21" s="23"/>
      <c r="P21" s="38">
        <f t="shared" si="1"/>
        <v>10.755416</v>
      </c>
      <c r="Q21" s="38">
        <f t="shared" si="2"/>
        <v>6.0144739999999999</v>
      </c>
      <c r="R21" s="38">
        <f t="shared" si="3"/>
        <v>7.7572019999999995</v>
      </c>
      <c r="S21" s="38">
        <f t="shared" si="4"/>
        <v>1.2529080000000001</v>
      </c>
      <c r="T21" s="38">
        <f t="shared" si="10"/>
        <v>25.78</v>
      </c>
    </row>
    <row r="22" spans="1:20">
      <c r="A22" s="8" t="s">
        <v>64</v>
      </c>
      <c r="B22" s="204">
        <v>25.78</v>
      </c>
      <c r="C22" s="204">
        <v>25.78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10.755416</v>
      </c>
      <c r="J22" s="22">
        <f t="shared" si="6"/>
        <v>6.0144739999999999</v>
      </c>
      <c r="K22" s="22">
        <f t="shared" si="7"/>
        <v>7.7572019999999995</v>
      </c>
      <c r="L22" s="22">
        <f t="shared" si="8"/>
        <v>1.2529080000000001</v>
      </c>
      <c r="M22" s="156">
        <f t="shared" si="9"/>
        <v>25.78</v>
      </c>
      <c r="N22" s="23"/>
      <c r="P22" s="38">
        <f t="shared" si="1"/>
        <v>10.755416</v>
      </c>
      <c r="Q22" s="38">
        <f t="shared" si="2"/>
        <v>6.0144739999999999</v>
      </c>
      <c r="R22" s="38">
        <f t="shared" si="3"/>
        <v>7.7572019999999995</v>
      </c>
      <c r="S22" s="38">
        <f t="shared" si="4"/>
        <v>1.2529080000000001</v>
      </c>
      <c r="T22" s="38">
        <f t="shared" si="10"/>
        <v>25.78</v>
      </c>
    </row>
    <row r="23" spans="1:20">
      <c r="A23" s="8" t="s">
        <v>65</v>
      </c>
      <c r="B23" s="204">
        <v>25.78</v>
      </c>
      <c r="C23" s="204">
        <v>25.78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10.755416</v>
      </c>
      <c r="J23" s="22">
        <f t="shared" si="6"/>
        <v>6.0144739999999999</v>
      </c>
      <c r="K23" s="22">
        <f t="shared" si="7"/>
        <v>7.7572019999999995</v>
      </c>
      <c r="L23" s="22">
        <f t="shared" si="8"/>
        <v>1.2529080000000001</v>
      </c>
      <c r="M23" s="156">
        <f t="shared" si="9"/>
        <v>25.78</v>
      </c>
      <c r="N23" s="23"/>
      <c r="P23" s="38">
        <f t="shared" si="1"/>
        <v>10.755416</v>
      </c>
      <c r="Q23" s="38">
        <f t="shared" si="2"/>
        <v>6.0144739999999999</v>
      </c>
      <c r="R23" s="38">
        <f t="shared" si="3"/>
        <v>7.7572019999999995</v>
      </c>
      <c r="S23" s="38">
        <f t="shared" si="4"/>
        <v>1.2529080000000001</v>
      </c>
      <c r="T23" s="38">
        <f t="shared" si="10"/>
        <v>25.78</v>
      </c>
    </row>
    <row r="24" spans="1:20">
      <c r="A24" s="8" t="s">
        <v>66</v>
      </c>
      <c r="B24" s="204">
        <v>25.78</v>
      </c>
      <c r="C24" s="204">
        <v>25.78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10.755416</v>
      </c>
      <c r="J24" s="22">
        <f t="shared" si="6"/>
        <v>6.0144739999999999</v>
      </c>
      <c r="K24" s="22">
        <f t="shared" si="7"/>
        <v>7.7572019999999995</v>
      </c>
      <c r="L24" s="22">
        <f t="shared" si="8"/>
        <v>1.2529080000000001</v>
      </c>
      <c r="M24" s="156">
        <f t="shared" si="9"/>
        <v>25.78</v>
      </c>
      <c r="N24" s="23"/>
      <c r="P24" s="38">
        <f t="shared" si="1"/>
        <v>10.755416</v>
      </c>
      <c r="Q24" s="38">
        <f t="shared" si="2"/>
        <v>6.0144739999999999</v>
      </c>
      <c r="R24" s="38">
        <f t="shared" si="3"/>
        <v>7.7572019999999995</v>
      </c>
      <c r="S24" s="38">
        <f t="shared" si="4"/>
        <v>1.2529080000000001</v>
      </c>
      <c r="T24" s="38">
        <f t="shared" si="10"/>
        <v>25.78</v>
      </c>
    </row>
    <row r="25" spans="1:20">
      <c r="A25" s="8" t="s">
        <v>67</v>
      </c>
      <c r="B25" s="204">
        <v>25.78</v>
      </c>
      <c r="C25" s="204">
        <v>25.78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10.755416</v>
      </c>
      <c r="J25" s="22">
        <f t="shared" si="6"/>
        <v>6.0144739999999999</v>
      </c>
      <c r="K25" s="22">
        <f t="shared" si="7"/>
        <v>7.7572019999999995</v>
      </c>
      <c r="L25" s="22">
        <f t="shared" si="8"/>
        <v>1.2529080000000001</v>
      </c>
      <c r="M25" s="156">
        <f t="shared" si="9"/>
        <v>25.78</v>
      </c>
      <c r="N25" s="23"/>
      <c r="P25" s="38">
        <f t="shared" si="1"/>
        <v>10.755416</v>
      </c>
      <c r="Q25" s="38">
        <f t="shared" si="2"/>
        <v>6.0144739999999999</v>
      </c>
      <c r="R25" s="38">
        <f t="shared" si="3"/>
        <v>7.7572019999999995</v>
      </c>
      <c r="S25" s="38">
        <f t="shared" si="4"/>
        <v>1.2529080000000001</v>
      </c>
      <c r="T25" s="38">
        <f t="shared" si="10"/>
        <v>25.78</v>
      </c>
    </row>
    <row r="26" spans="1:20">
      <c r="A26" s="8" t="s">
        <v>68</v>
      </c>
      <c r="B26" s="204">
        <v>25.78</v>
      </c>
      <c r="C26" s="204">
        <v>25.78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10.755416</v>
      </c>
      <c r="J26" s="22">
        <f t="shared" si="6"/>
        <v>6.0144739999999999</v>
      </c>
      <c r="K26" s="22">
        <f t="shared" si="7"/>
        <v>7.7572019999999995</v>
      </c>
      <c r="L26" s="22">
        <f t="shared" si="8"/>
        <v>1.2529080000000001</v>
      </c>
      <c r="M26" s="156">
        <f t="shared" si="9"/>
        <v>25.78</v>
      </c>
      <c r="N26" s="23"/>
      <c r="P26" s="38">
        <f t="shared" si="1"/>
        <v>10.755416</v>
      </c>
      <c r="Q26" s="38">
        <f t="shared" si="2"/>
        <v>6.0144739999999999</v>
      </c>
      <c r="R26" s="38">
        <f t="shared" si="3"/>
        <v>7.7572019999999995</v>
      </c>
      <c r="S26" s="38">
        <f t="shared" si="4"/>
        <v>1.2529080000000001</v>
      </c>
      <c r="T26" s="38">
        <f t="shared" si="10"/>
        <v>25.78</v>
      </c>
    </row>
    <row r="27" spans="1:20">
      <c r="A27" s="8" t="s">
        <v>69</v>
      </c>
      <c r="B27" s="204">
        <v>25.78</v>
      </c>
      <c r="C27" s="204">
        <v>25.78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10.755416</v>
      </c>
      <c r="J27" s="22">
        <f t="shared" si="6"/>
        <v>6.0144739999999999</v>
      </c>
      <c r="K27" s="22">
        <f t="shared" si="7"/>
        <v>7.7572019999999995</v>
      </c>
      <c r="L27" s="22">
        <f t="shared" si="8"/>
        <v>1.2529080000000001</v>
      </c>
      <c r="M27" s="156">
        <f t="shared" si="9"/>
        <v>25.78</v>
      </c>
      <c r="N27" s="23"/>
      <c r="P27" s="38">
        <f t="shared" si="1"/>
        <v>10.755416</v>
      </c>
      <c r="Q27" s="38">
        <f t="shared" si="2"/>
        <v>6.0144739999999999</v>
      </c>
      <c r="R27" s="38">
        <f t="shared" si="3"/>
        <v>7.7572019999999995</v>
      </c>
      <c r="S27" s="38">
        <f t="shared" si="4"/>
        <v>1.2529080000000001</v>
      </c>
      <c r="T27" s="38">
        <f t="shared" si="10"/>
        <v>25.78</v>
      </c>
    </row>
    <row r="28" spans="1:20">
      <c r="A28" s="8" t="s">
        <v>70</v>
      </c>
      <c r="B28" s="204">
        <v>25.78</v>
      </c>
      <c r="C28" s="204">
        <v>25.78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10.755416</v>
      </c>
      <c r="J28" s="22">
        <f t="shared" si="6"/>
        <v>6.0144739999999999</v>
      </c>
      <c r="K28" s="22">
        <f t="shared" si="7"/>
        <v>7.7572019999999995</v>
      </c>
      <c r="L28" s="22">
        <f t="shared" si="8"/>
        <v>1.2529080000000001</v>
      </c>
      <c r="M28" s="156">
        <f t="shared" si="9"/>
        <v>25.78</v>
      </c>
      <c r="N28" s="23"/>
      <c r="P28" s="38">
        <f t="shared" si="1"/>
        <v>10.755416</v>
      </c>
      <c r="Q28" s="38">
        <f t="shared" si="2"/>
        <v>6.0144739999999999</v>
      </c>
      <c r="R28" s="38">
        <f t="shared" si="3"/>
        <v>7.7572019999999995</v>
      </c>
      <c r="S28" s="38">
        <f t="shared" si="4"/>
        <v>1.2529080000000001</v>
      </c>
      <c r="T28" s="38">
        <f t="shared" si="10"/>
        <v>25.78</v>
      </c>
    </row>
    <row r="29" spans="1:20">
      <c r="A29" s="8" t="s">
        <v>71</v>
      </c>
      <c r="B29" s="204">
        <v>25.78</v>
      </c>
      <c r="C29" s="204">
        <v>25.78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10.755416</v>
      </c>
      <c r="J29" s="22">
        <f t="shared" si="6"/>
        <v>6.0144739999999999</v>
      </c>
      <c r="K29" s="22">
        <f t="shared" si="7"/>
        <v>7.7572019999999995</v>
      </c>
      <c r="L29" s="22">
        <f t="shared" si="8"/>
        <v>1.2529080000000001</v>
      </c>
      <c r="M29" s="156">
        <f t="shared" si="9"/>
        <v>25.78</v>
      </c>
      <c r="N29" s="23"/>
      <c r="P29" s="38">
        <f t="shared" si="1"/>
        <v>10.755416</v>
      </c>
      <c r="Q29" s="38">
        <f t="shared" si="2"/>
        <v>6.0144739999999999</v>
      </c>
      <c r="R29" s="38">
        <f t="shared" si="3"/>
        <v>7.7572019999999995</v>
      </c>
      <c r="S29" s="38">
        <f t="shared" si="4"/>
        <v>1.2529080000000001</v>
      </c>
      <c r="T29" s="38">
        <f t="shared" si="10"/>
        <v>25.78</v>
      </c>
    </row>
    <row r="30" spans="1:20">
      <c r="A30" s="8" t="s">
        <v>72</v>
      </c>
      <c r="B30" s="204">
        <v>25.78</v>
      </c>
      <c r="C30" s="204">
        <v>25.78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10.755416</v>
      </c>
      <c r="J30" s="22">
        <f t="shared" si="6"/>
        <v>6.0144739999999999</v>
      </c>
      <c r="K30" s="22">
        <f t="shared" si="7"/>
        <v>7.7572019999999995</v>
      </c>
      <c r="L30" s="22">
        <f t="shared" si="8"/>
        <v>1.2529080000000001</v>
      </c>
      <c r="M30" s="156">
        <f t="shared" si="9"/>
        <v>25.78</v>
      </c>
      <c r="N30" s="23"/>
      <c r="P30" s="38">
        <f t="shared" si="1"/>
        <v>10.755416</v>
      </c>
      <c r="Q30" s="38">
        <f t="shared" si="2"/>
        <v>6.0144739999999999</v>
      </c>
      <c r="R30" s="38">
        <f t="shared" si="3"/>
        <v>7.7572019999999995</v>
      </c>
      <c r="S30" s="38">
        <f t="shared" si="4"/>
        <v>1.2529080000000001</v>
      </c>
      <c r="T30" s="38">
        <f t="shared" si="10"/>
        <v>25.78</v>
      </c>
    </row>
    <row r="31" spans="1:20">
      <c r="A31" s="8" t="s">
        <v>73</v>
      </c>
      <c r="B31" s="204">
        <v>25.78</v>
      </c>
      <c r="C31" s="204">
        <v>25.78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10.755416</v>
      </c>
      <c r="J31" s="22">
        <f t="shared" si="6"/>
        <v>6.0144739999999999</v>
      </c>
      <c r="K31" s="22">
        <f t="shared" si="7"/>
        <v>7.7572019999999995</v>
      </c>
      <c r="L31" s="22">
        <f t="shared" si="8"/>
        <v>1.2529080000000001</v>
      </c>
      <c r="M31" s="156">
        <f t="shared" si="9"/>
        <v>25.78</v>
      </c>
      <c r="N31" s="23"/>
      <c r="P31" s="38">
        <f t="shared" si="1"/>
        <v>10.755416</v>
      </c>
      <c r="Q31" s="38">
        <f t="shared" si="2"/>
        <v>6.0144739999999999</v>
      </c>
      <c r="R31" s="38">
        <f t="shared" si="3"/>
        <v>7.7572019999999995</v>
      </c>
      <c r="S31" s="38">
        <f t="shared" si="4"/>
        <v>1.2529080000000001</v>
      </c>
      <c r="T31" s="38">
        <f t="shared" si="10"/>
        <v>25.78</v>
      </c>
    </row>
    <row r="32" spans="1:20">
      <c r="A32" s="8" t="s">
        <v>74</v>
      </c>
      <c r="B32" s="204">
        <v>25.78</v>
      </c>
      <c r="C32" s="204">
        <v>25.78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10.755416</v>
      </c>
      <c r="J32" s="22">
        <f t="shared" si="6"/>
        <v>6.0144739999999999</v>
      </c>
      <c r="K32" s="22">
        <f t="shared" si="7"/>
        <v>7.7572019999999995</v>
      </c>
      <c r="L32" s="22">
        <f t="shared" si="8"/>
        <v>1.2529080000000001</v>
      </c>
      <c r="M32" s="156">
        <f t="shared" si="9"/>
        <v>25.78</v>
      </c>
      <c r="N32" s="23"/>
      <c r="P32" s="38">
        <f t="shared" si="1"/>
        <v>10.755416</v>
      </c>
      <c r="Q32" s="38">
        <f t="shared" si="2"/>
        <v>6.0144739999999999</v>
      </c>
      <c r="R32" s="38">
        <f t="shared" si="3"/>
        <v>7.7572019999999995</v>
      </c>
      <c r="S32" s="38">
        <f t="shared" si="4"/>
        <v>1.2529080000000001</v>
      </c>
      <c r="T32" s="38">
        <f t="shared" si="10"/>
        <v>25.78</v>
      </c>
    </row>
    <row r="33" spans="1:20">
      <c r="A33" s="8" t="s">
        <v>75</v>
      </c>
      <c r="B33" s="204">
        <v>25.78</v>
      </c>
      <c r="C33" s="204">
        <v>25.78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10.755416</v>
      </c>
      <c r="J33" s="22">
        <f t="shared" si="6"/>
        <v>6.0144739999999999</v>
      </c>
      <c r="K33" s="22">
        <f t="shared" si="7"/>
        <v>7.7572019999999995</v>
      </c>
      <c r="L33" s="22">
        <f t="shared" si="8"/>
        <v>1.2529080000000001</v>
      </c>
      <c r="M33" s="156">
        <f t="shared" si="9"/>
        <v>25.78</v>
      </c>
      <c r="N33" s="23"/>
      <c r="P33" s="38">
        <f t="shared" si="1"/>
        <v>10.755416</v>
      </c>
      <c r="Q33" s="38">
        <f t="shared" si="2"/>
        <v>6.0144739999999999</v>
      </c>
      <c r="R33" s="38">
        <f t="shared" si="3"/>
        <v>7.7572019999999995</v>
      </c>
      <c r="S33" s="38">
        <f t="shared" si="4"/>
        <v>1.2529080000000001</v>
      </c>
      <c r="T33" s="38">
        <f t="shared" si="10"/>
        <v>25.78</v>
      </c>
    </row>
    <row r="34" spans="1:20">
      <c r="A34" s="8" t="s">
        <v>76</v>
      </c>
      <c r="B34" s="204">
        <v>25.78</v>
      </c>
      <c r="C34" s="204">
        <v>25.78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10.755416</v>
      </c>
      <c r="J34" s="22">
        <f t="shared" si="6"/>
        <v>6.0144739999999999</v>
      </c>
      <c r="K34" s="22">
        <f t="shared" si="7"/>
        <v>7.7572019999999995</v>
      </c>
      <c r="L34" s="22">
        <f t="shared" si="8"/>
        <v>1.2529080000000001</v>
      </c>
      <c r="M34" s="156">
        <f t="shared" si="9"/>
        <v>25.78</v>
      </c>
      <c r="N34" s="23"/>
      <c r="P34" s="38">
        <f t="shared" si="1"/>
        <v>10.755416</v>
      </c>
      <c r="Q34" s="38">
        <f t="shared" si="2"/>
        <v>6.0144739999999999</v>
      </c>
      <c r="R34" s="38">
        <f t="shared" si="3"/>
        <v>7.7572019999999995</v>
      </c>
      <c r="S34" s="38">
        <f t="shared" si="4"/>
        <v>1.2529080000000001</v>
      </c>
      <c r="T34" s="38">
        <f t="shared" si="10"/>
        <v>25.78</v>
      </c>
    </row>
    <row r="35" spans="1:20">
      <c r="A35" s="8" t="s">
        <v>77</v>
      </c>
      <c r="B35" s="204">
        <v>25.78</v>
      </c>
      <c r="C35" s="204">
        <v>25.78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10.755416</v>
      </c>
      <c r="J35" s="22">
        <f t="shared" si="6"/>
        <v>6.0144739999999999</v>
      </c>
      <c r="K35" s="22">
        <f t="shared" si="7"/>
        <v>7.7572019999999995</v>
      </c>
      <c r="L35" s="22">
        <f t="shared" si="8"/>
        <v>1.2529080000000001</v>
      </c>
      <c r="M35" s="156">
        <f t="shared" si="9"/>
        <v>25.78</v>
      </c>
      <c r="N35" s="23"/>
      <c r="P35" s="38">
        <f t="shared" ref="P35:P66" si="12">I35</f>
        <v>10.755416</v>
      </c>
      <c r="Q35" s="38">
        <f t="shared" ref="Q35:Q66" si="13">J35</f>
        <v>6.0144739999999999</v>
      </c>
      <c r="R35" s="38">
        <f t="shared" ref="R35:R66" si="14">K35</f>
        <v>7.7572019999999995</v>
      </c>
      <c r="S35" s="38">
        <f t="shared" ref="S35:S66" si="15">L35</f>
        <v>1.2529080000000001</v>
      </c>
      <c r="T35" s="38">
        <f t="shared" si="10"/>
        <v>25.78</v>
      </c>
    </row>
    <row r="36" spans="1:20">
      <c r="A36" s="8" t="s">
        <v>78</v>
      </c>
      <c r="B36" s="204">
        <v>25.78</v>
      </c>
      <c r="C36" s="204">
        <v>25.78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10.755416</v>
      </c>
      <c r="J36" s="22">
        <f t="shared" si="6"/>
        <v>6.0144739999999999</v>
      </c>
      <c r="K36" s="22">
        <f t="shared" si="7"/>
        <v>7.7572019999999995</v>
      </c>
      <c r="L36" s="22">
        <f t="shared" si="8"/>
        <v>1.2529080000000001</v>
      </c>
      <c r="M36" s="156">
        <f t="shared" si="9"/>
        <v>25.78</v>
      </c>
      <c r="N36" s="23"/>
      <c r="P36" s="38">
        <f t="shared" si="12"/>
        <v>10.755416</v>
      </c>
      <c r="Q36" s="38">
        <f t="shared" si="13"/>
        <v>6.0144739999999999</v>
      </c>
      <c r="R36" s="38">
        <f t="shared" si="14"/>
        <v>7.7572019999999995</v>
      </c>
      <c r="S36" s="38">
        <f t="shared" si="15"/>
        <v>1.2529080000000001</v>
      </c>
      <c r="T36" s="38">
        <f t="shared" si="10"/>
        <v>25.78</v>
      </c>
    </row>
    <row r="37" spans="1:20">
      <c r="A37" s="8" t="s">
        <v>79</v>
      </c>
      <c r="B37" s="204">
        <v>25.78</v>
      </c>
      <c r="C37" s="204">
        <v>25.78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10.755416</v>
      </c>
      <c r="J37" s="22">
        <f t="shared" si="6"/>
        <v>6.0144739999999999</v>
      </c>
      <c r="K37" s="22">
        <f t="shared" si="7"/>
        <v>7.7572019999999995</v>
      </c>
      <c r="L37" s="22">
        <f t="shared" si="8"/>
        <v>1.2529080000000001</v>
      </c>
      <c r="M37" s="156">
        <f t="shared" si="9"/>
        <v>25.78</v>
      </c>
      <c r="N37" s="23"/>
      <c r="P37" s="38">
        <f t="shared" si="12"/>
        <v>10.755416</v>
      </c>
      <c r="Q37" s="38">
        <f t="shared" si="13"/>
        <v>6.0144739999999999</v>
      </c>
      <c r="R37" s="38">
        <f t="shared" si="14"/>
        <v>7.7572019999999995</v>
      </c>
      <c r="S37" s="38">
        <f t="shared" si="15"/>
        <v>1.2529080000000001</v>
      </c>
      <c r="T37" s="38">
        <f t="shared" si="10"/>
        <v>25.78</v>
      </c>
    </row>
    <row r="38" spans="1:20">
      <c r="A38" s="8" t="s">
        <v>80</v>
      </c>
      <c r="B38" s="204">
        <v>25.78</v>
      </c>
      <c r="C38" s="204">
        <v>25.78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10.755416</v>
      </c>
      <c r="J38" s="22">
        <f t="shared" si="6"/>
        <v>6.0144739999999999</v>
      </c>
      <c r="K38" s="22">
        <f t="shared" si="7"/>
        <v>7.7572019999999995</v>
      </c>
      <c r="L38" s="22">
        <f t="shared" si="8"/>
        <v>1.2529080000000001</v>
      </c>
      <c r="M38" s="156">
        <f t="shared" si="9"/>
        <v>25.78</v>
      </c>
      <c r="N38" s="23"/>
      <c r="P38" s="38">
        <f t="shared" si="12"/>
        <v>10.755416</v>
      </c>
      <c r="Q38" s="38">
        <f t="shared" si="13"/>
        <v>6.0144739999999999</v>
      </c>
      <c r="R38" s="38">
        <f t="shared" si="14"/>
        <v>7.7572019999999995</v>
      </c>
      <c r="S38" s="38">
        <f t="shared" si="15"/>
        <v>1.2529080000000001</v>
      </c>
      <c r="T38" s="38">
        <f t="shared" si="10"/>
        <v>25.78</v>
      </c>
    </row>
    <row r="39" spans="1:20">
      <c r="A39" s="8" t="s">
        <v>81</v>
      </c>
      <c r="B39" s="204">
        <v>25.78</v>
      </c>
      <c r="C39" s="204">
        <v>25.78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10.755416</v>
      </c>
      <c r="J39" s="22">
        <f t="shared" si="6"/>
        <v>6.0144739999999999</v>
      </c>
      <c r="K39" s="22">
        <f t="shared" si="7"/>
        <v>7.7572019999999995</v>
      </c>
      <c r="L39" s="22">
        <f t="shared" si="8"/>
        <v>1.2529080000000001</v>
      </c>
      <c r="M39" s="156">
        <f t="shared" si="9"/>
        <v>25.78</v>
      </c>
      <c r="N39" s="23"/>
      <c r="P39" s="38">
        <f t="shared" si="12"/>
        <v>10.755416</v>
      </c>
      <c r="Q39" s="38">
        <f t="shared" si="13"/>
        <v>6.0144739999999999</v>
      </c>
      <c r="R39" s="38">
        <f t="shared" si="14"/>
        <v>7.7572019999999995</v>
      </c>
      <c r="S39" s="38">
        <f t="shared" si="15"/>
        <v>1.2529080000000001</v>
      </c>
      <c r="T39" s="38">
        <f t="shared" si="10"/>
        <v>25.78</v>
      </c>
    </row>
    <row r="40" spans="1:20">
      <c r="A40" s="8" t="s">
        <v>82</v>
      </c>
      <c r="B40" s="204">
        <v>25.78</v>
      </c>
      <c r="C40" s="204">
        <v>25.78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10.755416</v>
      </c>
      <c r="J40" s="22">
        <f t="shared" si="6"/>
        <v>6.0144739999999999</v>
      </c>
      <c r="K40" s="22">
        <f t="shared" si="7"/>
        <v>7.7572019999999995</v>
      </c>
      <c r="L40" s="22">
        <f t="shared" si="8"/>
        <v>1.2529080000000001</v>
      </c>
      <c r="M40" s="156">
        <f t="shared" si="9"/>
        <v>25.78</v>
      </c>
      <c r="N40" s="23"/>
      <c r="P40" s="38">
        <f t="shared" si="12"/>
        <v>10.755416</v>
      </c>
      <c r="Q40" s="38">
        <f t="shared" si="13"/>
        <v>6.0144739999999999</v>
      </c>
      <c r="R40" s="38">
        <f t="shared" si="14"/>
        <v>7.7572019999999995</v>
      </c>
      <c r="S40" s="38">
        <f t="shared" si="15"/>
        <v>1.2529080000000001</v>
      </c>
      <c r="T40" s="38">
        <f t="shared" si="10"/>
        <v>25.78</v>
      </c>
    </row>
    <row r="41" spans="1:20">
      <c r="A41" s="8" t="s">
        <v>83</v>
      </c>
      <c r="B41" s="204">
        <v>25.78</v>
      </c>
      <c r="C41" s="204">
        <v>25.78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10.755416</v>
      </c>
      <c r="J41" s="22">
        <f t="shared" si="6"/>
        <v>6.0144739999999999</v>
      </c>
      <c r="K41" s="22">
        <f t="shared" si="7"/>
        <v>7.7572019999999995</v>
      </c>
      <c r="L41" s="22">
        <f t="shared" si="8"/>
        <v>1.2529080000000001</v>
      </c>
      <c r="M41" s="156">
        <f t="shared" si="9"/>
        <v>25.78</v>
      </c>
      <c r="N41" s="23"/>
      <c r="P41" s="38">
        <f t="shared" si="12"/>
        <v>10.755416</v>
      </c>
      <c r="Q41" s="38">
        <f t="shared" si="13"/>
        <v>6.0144739999999999</v>
      </c>
      <c r="R41" s="38">
        <f t="shared" si="14"/>
        <v>7.7572019999999995</v>
      </c>
      <c r="S41" s="38">
        <f t="shared" si="15"/>
        <v>1.2529080000000001</v>
      </c>
      <c r="T41" s="38">
        <f t="shared" si="10"/>
        <v>25.78</v>
      </c>
    </row>
    <row r="42" spans="1:20">
      <c r="A42" s="8" t="s">
        <v>84</v>
      </c>
      <c r="B42" s="204">
        <v>25.78</v>
      </c>
      <c r="C42" s="204">
        <v>25.78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10.755416</v>
      </c>
      <c r="J42" s="22">
        <f t="shared" si="6"/>
        <v>6.0144739999999999</v>
      </c>
      <c r="K42" s="22">
        <f t="shared" si="7"/>
        <v>7.7572019999999995</v>
      </c>
      <c r="L42" s="22">
        <f t="shared" si="8"/>
        <v>1.2529080000000001</v>
      </c>
      <c r="M42" s="156">
        <f t="shared" si="9"/>
        <v>25.78</v>
      </c>
      <c r="N42" s="23"/>
      <c r="P42" s="38">
        <f t="shared" si="12"/>
        <v>10.755416</v>
      </c>
      <c r="Q42" s="38">
        <f t="shared" si="13"/>
        <v>6.0144739999999999</v>
      </c>
      <c r="R42" s="38">
        <f t="shared" si="14"/>
        <v>7.7572019999999995</v>
      </c>
      <c r="S42" s="38">
        <f t="shared" si="15"/>
        <v>1.2529080000000001</v>
      </c>
      <c r="T42" s="38">
        <f t="shared" si="10"/>
        <v>25.78</v>
      </c>
    </row>
    <row r="43" spans="1:20">
      <c r="A43" s="8" t="s">
        <v>85</v>
      </c>
      <c r="B43" s="204">
        <v>25.78</v>
      </c>
      <c r="C43" s="204">
        <v>25.78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10.755416</v>
      </c>
      <c r="J43" s="22">
        <f t="shared" si="6"/>
        <v>6.0144739999999999</v>
      </c>
      <c r="K43" s="22">
        <f t="shared" si="7"/>
        <v>7.7572019999999995</v>
      </c>
      <c r="L43" s="22">
        <f t="shared" si="8"/>
        <v>1.2529080000000001</v>
      </c>
      <c r="M43" s="156">
        <f t="shared" si="9"/>
        <v>25.78</v>
      </c>
      <c r="N43" s="23"/>
      <c r="P43" s="38">
        <f t="shared" si="12"/>
        <v>10.755416</v>
      </c>
      <c r="Q43" s="38">
        <f t="shared" si="13"/>
        <v>6.0144739999999999</v>
      </c>
      <c r="R43" s="38">
        <f t="shared" si="14"/>
        <v>7.7572019999999995</v>
      </c>
      <c r="S43" s="38">
        <f t="shared" si="15"/>
        <v>1.2529080000000001</v>
      </c>
      <c r="T43" s="38">
        <f t="shared" si="10"/>
        <v>25.78</v>
      </c>
    </row>
    <row r="44" spans="1:20">
      <c r="A44" s="8" t="s">
        <v>86</v>
      </c>
      <c r="B44" s="204">
        <v>25.78</v>
      </c>
      <c r="C44" s="204">
        <v>25.78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10.755416</v>
      </c>
      <c r="J44" s="22">
        <f t="shared" si="6"/>
        <v>6.0144739999999999</v>
      </c>
      <c r="K44" s="22">
        <f t="shared" si="7"/>
        <v>7.7572019999999995</v>
      </c>
      <c r="L44" s="22">
        <f t="shared" si="8"/>
        <v>1.2529080000000001</v>
      </c>
      <c r="M44" s="156">
        <f t="shared" si="9"/>
        <v>25.78</v>
      </c>
      <c r="N44" s="23"/>
      <c r="P44" s="38">
        <f t="shared" si="12"/>
        <v>10.755416</v>
      </c>
      <c r="Q44" s="38">
        <f t="shared" si="13"/>
        <v>6.0144739999999999</v>
      </c>
      <c r="R44" s="38">
        <f t="shared" si="14"/>
        <v>7.7572019999999995</v>
      </c>
      <c r="S44" s="38">
        <f t="shared" si="15"/>
        <v>1.2529080000000001</v>
      </c>
      <c r="T44" s="38">
        <f t="shared" si="10"/>
        <v>25.78</v>
      </c>
    </row>
    <row r="45" spans="1:20">
      <c r="A45" s="8" t="s">
        <v>87</v>
      </c>
      <c r="B45" s="204">
        <v>25.78</v>
      </c>
      <c r="C45" s="204">
        <v>25.78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10.755416</v>
      </c>
      <c r="J45" s="22">
        <f t="shared" si="6"/>
        <v>6.0144739999999999</v>
      </c>
      <c r="K45" s="22">
        <f t="shared" si="7"/>
        <v>7.7572019999999995</v>
      </c>
      <c r="L45" s="22">
        <f t="shared" si="8"/>
        <v>1.2529080000000001</v>
      </c>
      <c r="M45" s="156">
        <f t="shared" si="9"/>
        <v>25.78</v>
      </c>
      <c r="N45" s="23"/>
      <c r="P45" s="38">
        <f t="shared" si="12"/>
        <v>10.755416</v>
      </c>
      <c r="Q45" s="38">
        <f t="shared" si="13"/>
        <v>6.0144739999999999</v>
      </c>
      <c r="R45" s="38">
        <f t="shared" si="14"/>
        <v>7.7572019999999995</v>
      </c>
      <c r="S45" s="38">
        <f t="shared" si="15"/>
        <v>1.2529080000000001</v>
      </c>
      <c r="T45" s="38">
        <f t="shared" si="10"/>
        <v>25.78</v>
      </c>
    </row>
    <row r="46" spans="1:20">
      <c r="A46" s="8" t="s">
        <v>88</v>
      </c>
      <c r="B46" s="204">
        <v>25.78</v>
      </c>
      <c r="C46" s="204">
        <v>25.78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10.755416</v>
      </c>
      <c r="J46" s="22">
        <f t="shared" si="6"/>
        <v>6.0144739999999999</v>
      </c>
      <c r="K46" s="22">
        <f t="shared" si="7"/>
        <v>7.7572019999999995</v>
      </c>
      <c r="L46" s="22">
        <f t="shared" si="8"/>
        <v>1.2529080000000001</v>
      </c>
      <c r="M46" s="156">
        <f t="shared" si="9"/>
        <v>25.78</v>
      </c>
      <c r="N46" s="23"/>
      <c r="P46" s="38">
        <f t="shared" si="12"/>
        <v>10.755416</v>
      </c>
      <c r="Q46" s="38">
        <f t="shared" si="13"/>
        <v>6.0144739999999999</v>
      </c>
      <c r="R46" s="38">
        <f t="shared" si="14"/>
        <v>7.7572019999999995</v>
      </c>
      <c r="S46" s="38">
        <f t="shared" si="15"/>
        <v>1.2529080000000001</v>
      </c>
      <c r="T46" s="38">
        <f t="shared" si="10"/>
        <v>25.78</v>
      </c>
    </row>
    <row r="47" spans="1:20">
      <c r="A47" s="8" t="s">
        <v>89</v>
      </c>
      <c r="B47" s="204">
        <v>25.78</v>
      </c>
      <c r="C47" s="204">
        <v>25.78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10.755416</v>
      </c>
      <c r="J47" s="22">
        <f t="shared" si="6"/>
        <v>6.0144739999999999</v>
      </c>
      <c r="K47" s="22">
        <f t="shared" si="7"/>
        <v>7.7572019999999995</v>
      </c>
      <c r="L47" s="22">
        <f t="shared" si="8"/>
        <v>1.2529080000000001</v>
      </c>
      <c r="M47" s="156">
        <f t="shared" si="9"/>
        <v>25.78</v>
      </c>
      <c r="N47" s="23"/>
      <c r="P47" s="38">
        <f t="shared" si="12"/>
        <v>10.755416</v>
      </c>
      <c r="Q47" s="38">
        <f t="shared" si="13"/>
        <v>6.0144739999999999</v>
      </c>
      <c r="R47" s="38">
        <f t="shared" si="14"/>
        <v>7.7572019999999995</v>
      </c>
      <c r="S47" s="38">
        <f t="shared" si="15"/>
        <v>1.2529080000000001</v>
      </c>
      <c r="T47" s="38">
        <f t="shared" si="10"/>
        <v>25.78</v>
      </c>
    </row>
    <row r="48" spans="1:20">
      <c r="A48" s="8" t="s">
        <v>90</v>
      </c>
      <c r="B48" s="204">
        <v>25.78</v>
      </c>
      <c r="C48" s="204">
        <v>25.78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10.755416</v>
      </c>
      <c r="J48" s="22">
        <f t="shared" si="6"/>
        <v>6.0144739999999999</v>
      </c>
      <c r="K48" s="22">
        <f t="shared" si="7"/>
        <v>7.7572019999999995</v>
      </c>
      <c r="L48" s="22">
        <f t="shared" si="8"/>
        <v>1.2529080000000001</v>
      </c>
      <c r="M48" s="156">
        <f t="shared" si="9"/>
        <v>25.78</v>
      </c>
      <c r="N48" s="23"/>
      <c r="P48" s="38">
        <f t="shared" si="12"/>
        <v>10.755416</v>
      </c>
      <c r="Q48" s="38">
        <f t="shared" si="13"/>
        <v>6.0144739999999999</v>
      </c>
      <c r="R48" s="38">
        <f t="shared" si="14"/>
        <v>7.7572019999999995</v>
      </c>
      <c r="S48" s="38">
        <f t="shared" si="15"/>
        <v>1.2529080000000001</v>
      </c>
      <c r="T48" s="38">
        <f t="shared" si="10"/>
        <v>25.78</v>
      </c>
    </row>
    <row r="49" spans="1:20">
      <c r="A49" s="8" t="s">
        <v>91</v>
      </c>
      <c r="B49" s="204">
        <v>25.78</v>
      </c>
      <c r="C49" s="204">
        <v>25.78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10.755416</v>
      </c>
      <c r="J49" s="22">
        <f t="shared" si="6"/>
        <v>6.0144739999999999</v>
      </c>
      <c r="K49" s="22">
        <f t="shared" si="7"/>
        <v>7.7572019999999995</v>
      </c>
      <c r="L49" s="22">
        <f t="shared" si="8"/>
        <v>1.2529080000000001</v>
      </c>
      <c r="M49" s="156">
        <f t="shared" si="9"/>
        <v>25.78</v>
      </c>
      <c r="N49" s="23"/>
      <c r="P49" s="38">
        <f t="shared" si="12"/>
        <v>10.755416</v>
      </c>
      <c r="Q49" s="38">
        <f t="shared" si="13"/>
        <v>6.0144739999999999</v>
      </c>
      <c r="R49" s="38">
        <f t="shared" si="14"/>
        <v>7.7572019999999995</v>
      </c>
      <c r="S49" s="38">
        <f t="shared" si="15"/>
        <v>1.2529080000000001</v>
      </c>
      <c r="T49" s="38">
        <f t="shared" si="10"/>
        <v>25.78</v>
      </c>
    </row>
    <row r="50" spans="1:20">
      <c r="A50" s="8" t="s">
        <v>92</v>
      </c>
      <c r="B50" s="204">
        <v>25.78</v>
      </c>
      <c r="C50" s="204">
        <v>25.78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10.755416</v>
      </c>
      <c r="J50" s="22">
        <f t="shared" si="6"/>
        <v>6.0144739999999999</v>
      </c>
      <c r="K50" s="22">
        <f t="shared" si="7"/>
        <v>7.7572019999999995</v>
      </c>
      <c r="L50" s="22">
        <f t="shared" si="8"/>
        <v>1.2529080000000001</v>
      </c>
      <c r="M50" s="156">
        <f t="shared" si="9"/>
        <v>25.78</v>
      </c>
      <c r="N50" s="23"/>
      <c r="P50" s="38">
        <f t="shared" si="12"/>
        <v>10.755416</v>
      </c>
      <c r="Q50" s="38">
        <f t="shared" si="13"/>
        <v>6.0144739999999999</v>
      </c>
      <c r="R50" s="38">
        <f t="shared" si="14"/>
        <v>7.7572019999999995</v>
      </c>
      <c r="S50" s="38">
        <f t="shared" si="15"/>
        <v>1.2529080000000001</v>
      </c>
      <c r="T50" s="38">
        <f t="shared" si="10"/>
        <v>25.78</v>
      </c>
    </row>
    <row r="51" spans="1:20">
      <c r="A51" s="8" t="s">
        <v>93</v>
      </c>
      <c r="B51" s="204">
        <v>25.78</v>
      </c>
      <c r="C51" s="204">
        <v>25.78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10.755416</v>
      </c>
      <c r="J51" s="22">
        <f t="shared" si="6"/>
        <v>6.0144739999999999</v>
      </c>
      <c r="K51" s="22">
        <f t="shared" si="7"/>
        <v>7.7572019999999995</v>
      </c>
      <c r="L51" s="22">
        <f t="shared" si="8"/>
        <v>1.2529080000000001</v>
      </c>
      <c r="M51" s="156">
        <f t="shared" si="9"/>
        <v>25.78</v>
      </c>
      <c r="N51" s="23"/>
      <c r="P51" s="38">
        <f t="shared" si="12"/>
        <v>10.755416</v>
      </c>
      <c r="Q51" s="38">
        <f t="shared" si="13"/>
        <v>6.0144739999999999</v>
      </c>
      <c r="R51" s="38">
        <f t="shared" si="14"/>
        <v>7.7572019999999995</v>
      </c>
      <c r="S51" s="38">
        <f t="shared" si="15"/>
        <v>1.2529080000000001</v>
      </c>
      <c r="T51" s="38">
        <f t="shared" si="10"/>
        <v>25.78</v>
      </c>
    </row>
    <row r="52" spans="1:20">
      <c r="A52" s="8" t="s">
        <v>94</v>
      </c>
      <c r="B52" s="204">
        <v>25.78</v>
      </c>
      <c r="C52" s="204">
        <v>25.78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10.755416</v>
      </c>
      <c r="J52" s="22">
        <f t="shared" si="6"/>
        <v>6.0144739999999999</v>
      </c>
      <c r="K52" s="22">
        <f t="shared" si="7"/>
        <v>7.7572019999999995</v>
      </c>
      <c r="L52" s="22">
        <f t="shared" si="8"/>
        <v>1.2529080000000001</v>
      </c>
      <c r="M52" s="156">
        <f t="shared" si="9"/>
        <v>25.78</v>
      </c>
      <c r="N52" s="23"/>
      <c r="P52" s="38">
        <f t="shared" si="12"/>
        <v>10.755416</v>
      </c>
      <c r="Q52" s="38">
        <f t="shared" si="13"/>
        <v>6.0144739999999999</v>
      </c>
      <c r="R52" s="38">
        <f t="shared" si="14"/>
        <v>7.7572019999999995</v>
      </c>
      <c r="S52" s="38">
        <f t="shared" si="15"/>
        <v>1.2529080000000001</v>
      </c>
      <c r="T52" s="38">
        <f t="shared" si="10"/>
        <v>25.78</v>
      </c>
    </row>
    <row r="53" spans="1:20">
      <c r="A53" s="8" t="s">
        <v>95</v>
      </c>
      <c r="B53" s="204">
        <v>25.78</v>
      </c>
      <c r="C53" s="204">
        <v>25.78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10.755416</v>
      </c>
      <c r="J53" s="22">
        <f t="shared" si="6"/>
        <v>6.0144739999999999</v>
      </c>
      <c r="K53" s="22">
        <f t="shared" si="7"/>
        <v>7.7572019999999995</v>
      </c>
      <c r="L53" s="22">
        <f t="shared" si="8"/>
        <v>1.2529080000000001</v>
      </c>
      <c r="M53" s="156">
        <f t="shared" si="9"/>
        <v>25.78</v>
      </c>
      <c r="N53" s="23"/>
      <c r="P53" s="38">
        <f t="shared" si="12"/>
        <v>10.755416</v>
      </c>
      <c r="Q53" s="38">
        <f t="shared" si="13"/>
        <v>6.0144739999999999</v>
      </c>
      <c r="R53" s="38">
        <f t="shared" si="14"/>
        <v>7.7572019999999995</v>
      </c>
      <c r="S53" s="38">
        <f t="shared" si="15"/>
        <v>1.2529080000000001</v>
      </c>
      <c r="T53" s="38">
        <f t="shared" si="10"/>
        <v>25.78</v>
      </c>
    </row>
    <row r="54" spans="1:20">
      <c r="A54" s="8" t="s">
        <v>96</v>
      </c>
      <c r="B54" s="204">
        <v>25.78</v>
      </c>
      <c r="C54" s="204">
        <v>25.78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10.755416</v>
      </c>
      <c r="J54" s="22">
        <f t="shared" si="6"/>
        <v>6.0144739999999999</v>
      </c>
      <c r="K54" s="22">
        <f t="shared" si="7"/>
        <v>7.7572019999999995</v>
      </c>
      <c r="L54" s="22">
        <f t="shared" si="8"/>
        <v>1.2529080000000001</v>
      </c>
      <c r="M54" s="156">
        <f t="shared" si="9"/>
        <v>25.78</v>
      </c>
      <c r="N54" s="23"/>
      <c r="P54" s="38">
        <f t="shared" si="12"/>
        <v>10.755416</v>
      </c>
      <c r="Q54" s="38">
        <f t="shared" si="13"/>
        <v>6.0144739999999999</v>
      </c>
      <c r="R54" s="38">
        <f t="shared" si="14"/>
        <v>7.7572019999999995</v>
      </c>
      <c r="S54" s="38">
        <f t="shared" si="15"/>
        <v>1.2529080000000001</v>
      </c>
      <c r="T54" s="38">
        <f t="shared" si="10"/>
        <v>25.78</v>
      </c>
    </row>
    <row r="55" spans="1:20">
      <c r="A55" s="8" t="s">
        <v>97</v>
      </c>
      <c r="B55" s="204">
        <v>25.78</v>
      </c>
      <c r="C55" s="204">
        <v>25.78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10.755416</v>
      </c>
      <c r="J55" s="22">
        <f t="shared" si="6"/>
        <v>6.0144739999999999</v>
      </c>
      <c r="K55" s="22">
        <f t="shared" si="7"/>
        <v>7.7572019999999995</v>
      </c>
      <c r="L55" s="22">
        <f t="shared" si="8"/>
        <v>1.2529080000000001</v>
      </c>
      <c r="M55" s="156">
        <f t="shared" si="9"/>
        <v>25.78</v>
      </c>
      <c r="N55" s="23"/>
      <c r="P55" s="38">
        <f t="shared" si="12"/>
        <v>10.755416</v>
      </c>
      <c r="Q55" s="38">
        <f t="shared" si="13"/>
        <v>6.0144739999999999</v>
      </c>
      <c r="R55" s="38">
        <f t="shared" si="14"/>
        <v>7.7572019999999995</v>
      </c>
      <c r="S55" s="38">
        <f t="shared" si="15"/>
        <v>1.2529080000000001</v>
      </c>
      <c r="T55" s="38">
        <f t="shared" si="10"/>
        <v>25.78</v>
      </c>
    </row>
    <row r="56" spans="1:20">
      <c r="A56" s="8" t="s">
        <v>98</v>
      </c>
      <c r="B56" s="204">
        <v>25.78</v>
      </c>
      <c r="C56" s="204">
        <v>25.78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10.755416</v>
      </c>
      <c r="J56" s="22">
        <f t="shared" si="6"/>
        <v>6.0144739999999999</v>
      </c>
      <c r="K56" s="22">
        <f t="shared" si="7"/>
        <v>7.7572019999999995</v>
      </c>
      <c r="L56" s="22">
        <f t="shared" si="8"/>
        <v>1.2529080000000001</v>
      </c>
      <c r="M56" s="156">
        <f t="shared" si="9"/>
        <v>25.78</v>
      </c>
      <c r="N56" s="23"/>
      <c r="P56" s="38">
        <f t="shared" si="12"/>
        <v>10.755416</v>
      </c>
      <c r="Q56" s="38">
        <f t="shared" si="13"/>
        <v>6.0144739999999999</v>
      </c>
      <c r="R56" s="38">
        <f t="shared" si="14"/>
        <v>7.7572019999999995</v>
      </c>
      <c r="S56" s="38">
        <f t="shared" si="15"/>
        <v>1.2529080000000001</v>
      </c>
      <c r="T56" s="38">
        <f t="shared" si="10"/>
        <v>25.78</v>
      </c>
    </row>
    <row r="57" spans="1:20">
      <c r="A57" s="8" t="s">
        <v>99</v>
      </c>
      <c r="B57" s="204">
        <v>25.78</v>
      </c>
      <c r="C57" s="204">
        <v>25.78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10.755416</v>
      </c>
      <c r="J57" s="22">
        <f t="shared" si="6"/>
        <v>6.0144739999999999</v>
      </c>
      <c r="K57" s="22">
        <f t="shared" si="7"/>
        <v>7.7572019999999995</v>
      </c>
      <c r="L57" s="22">
        <f t="shared" si="8"/>
        <v>1.2529080000000001</v>
      </c>
      <c r="M57" s="156">
        <f t="shared" si="9"/>
        <v>25.78</v>
      </c>
      <c r="N57" s="23"/>
      <c r="P57" s="38">
        <f t="shared" si="12"/>
        <v>10.755416</v>
      </c>
      <c r="Q57" s="38">
        <f t="shared" si="13"/>
        <v>6.0144739999999999</v>
      </c>
      <c r="R57" s="38">
        <f t="shared" si="14"/>
        <v>7.7572019999999995</v>
      </c>
      <c r="S57" s="38">
        <f t="shared" si="15"/>
        <v>1.2529080000000001</v>
      </c>
      <c r="T57" s="38">
        <f t="shared" si="10"/>
        <v>25.78</v>
      </c>
    </row>
    <row r="58" spans="1:20">
      <c r="A58" s="8" t="s">
        <v>100</v>
      </c>
      <c r="B58" s="204">
        <v>25.78</v>
      </c>
      <c r="C58" s="204">
        <v>25.78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10.755416</v>
      </c>
      <c r="J58" s="22">
        <f t="shared" si="6"/>
        <v>6.0144739999999999</v>
      </c>
      <c r="K58" s="22">
        <f t="shared" si="7"/>
        <v>7.7572019999999995</v>
      </c>
      <c r="L58" s="22">
        <f t="shared" si="8"/>
        <v>1.2529080000000001</v>
      </c>
      <c r="M58" s="156">
        <f t="shared" si="9"/>
        <v>25.78</v>
      </c>
      <c r="N58" s="23"/>
      <c r="P58" s="38">
        <f t="shared" si="12"/>
        <v>10.755416</v>
      </c>
      <c r="Q58" s="38">
        <f t="shared" si="13"/>
        <v>6.0144739999999999</v>
      </c>
      <c r="R58" s="38">
        <f t="shared" si="14"/>
        <v>7.7572019999999995</v>
      </c>
      <c r="S58" s="38">
        <f t="shared" si="15"/>
        <v>1.2529080000000001</v>
      </c>
      <c r="T58" s="38">
        <f t="shared" si="10"/>
        <v>25.78</v>
      </c>
    </row>
    <row r="59" spans="1:20">
      <c r="A59" s="8" t="s">
        <v>101</v>
      </c>
      <c r="B59" s="204">
        <v>25.78</v>
      </c>
      <c r="C59" s="204">
        <v>25.78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10.755416</v>
      </c>
      <c r="J59" s="22">
        <f t="shared" si="6"/>
        <v>6.0144739999999999</v>
      </c>
      <c r="K59" s="22">
        <f t="shared" si="7"/>
        <v>7.7572019999999995</v>
      </c>
      <c r="L59" s="22">
        <f t="shared" si="8"/>
        <v>1.2529080000000001</v>
      </c>
      <c r="M59" s="156">
        <f t="shared" si="9"/>
        <v>25.78</v>
      </c>
      <c r="N59" s="23"/>
      <c r="P59" s="38">
        <f t="shared" si="12"/>
        <v>10.755416</v>
      </c>
      <c r="Q59" s="38">
        <f t="shared" si="13"/>
        <v>6.0144739999999999</v>
      </c>
      <c r="R59" s="38">
        <f t="shared" si="14"/>
        <v>7.7572019999999995</v>
      </c>
      <c r="S59" s="38">
        <f t="shared" si="15"/>
        <v>1.2529080000000001</v>
      </c>
      <c r="T59" s="38">
        <f t="shared" si="10"/>
        <v>25.78</v>
      </c>
    </row>
    <row r="60" spans="1:20">
      <c r="A60" s="8" t="s">
        <v>102</v>
      </c>
      <c r="B60" s="204">
        <v>25.78</v>
      </c>
      <c r="C60" s="204">
        <v>25.78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10.755416</v>
      </c>
      <c r="J60" s="22">
        <f t="shared" si="6"/>
        <v>6.0144739999999999</v>
      </c>
      <c r="K60" s="22">
        <f t="shared" si="7"/>
        <v>7.7572019999999995</v>
      </c>
      <c r="L60" s="22">
        <f t="shared" si="8"/>
        <v>1.2529080000000001</v>
      </c>
      <c r="M60" s="156">
        <f t="shared" si="9"/>
        <v>25.78</v>
      </c>
      <c r="N60" s="23"/>
      <c r="P60" s="38">
        <f t="shared" si="12"/>
        <v>10.755416</v>
      </c>
      <c r="Q60" s="38">
        <f t="shared" si="13"/>
        <v>6.0144739999999999</v>
      </c>
      <c r="R60" s="38">
        <f t="shared" si="14"/>
        <v>7.7572019999999995</v>
      </c>
      <c r="S60" s="38">
        <f t="shared" si="15"/>
        <v>1.2529080000000001</v>
      </c>
      <c r="T60" s="38">
        <f t="shared" si="10"/>
        <v>25.78</v>
      </c>
    </row>
    <row r="61" spans="1:20">
      <c r="A61" s="8" t="s">
        <v>103</v>
      </c>
      <c r="B61" s="204">
        <v>25.78</v>
      </c>
      <c r="C61" s="204">
        <v>25.78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10.755416</v>
      </c>
      <c r="J61" s="22">
        <f t="shared" si="6"/>
        <v>6.0144739999999999</v>
      </c>
      <c r="K61" s="22">
        <f t="shared" si="7"/>
        <v>7.7572019999999995</v>
      </c>
      <c r="L61" s="22">
        <f t="shared" si="8"/>
        <v>1.2529080000000001</v>
      </c>
      <c r="M61" s="156">
        <f t="shared" si="9"/>
        <v>25.78</v>
      </c>
      <c r="N61" s="23"/>
      <c r="P61" s="38">
        <f t="shared" si="12"/>
        <v>10.755416</v>
      </c>
      <c r="Q61" s="38">
        <f t="shared" si="13"/>
        <v>6.0144739999999999</v>
      </c>
      <c r="R61" s="38">
        <f t="shared" si="14"/>
        <v>7.7572019999999995</v>
      </c>
      <c r="S61" s="38">
        <f t="shared" si="15"/>
        <v>1.2529080000000001</v>
      </c>
      <c r="T61" s="38">
        <f t="shared" si="10"/>
        <v>25.78</v>
      </c>
    </row>
    <row r="62" spans="1:20">
      <c r="A62" s="8" t="s">
        <v>104</v>
      </c>
      <c r="B62" s="204">
        <v>25.78</v>
      </c>
      <c r="C62" s="204">
        <v>25.78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10.755416</v>
      </c>
      <c r="J62" s="22">
        <f t="shared" si="6"/>
        <v>6.0144739999999999</v>
      </c>
      <c r="K62" s="22">
        <f t="shared" si="7"/>
        <v>7.7572019999999995</v>
      </c>
      <c r="L62" s="22">
        <f t="shared" si="8"/>
        <v>1.2529080000000001</v>
      </c>
      <c r="M62" s="156">
        <f t="shared" si="9"/>
        <v>25.78</v>
      </c>
      <c r="N62" s="23"/>
      <c r="P62" s="38">
        <f t="shared" si="12"/>
        <v>10.755416</v>
      </c>
      <c r="Q62" s="38">
        <f t="shared" si="13"/>
        <v>6.0144739999999999</v>
      </c>
      <c r="R62" s="38">
        <f t="shared" si="14"/>
        <v>7.7572019999999995</v>
      </c>
      <c r="S62" s="38">
        <f t="shared" si="15"/>
        <v>1.2529080000000001</v>
      </c>
      <c r="T62" s="38">
        <f t="shared" si="10"/>
        <v>25.78</v>
      </c>
    </row>
    <row r="63" spans="1:20">
      <c r="A63" s="8" t="s">
        <v>105</v>
      </c>
      <c r="B63" s="204">
        <v>25.78</v>
      </c>
      <c r="C63" s="204">
        <v>25.78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10.755416</v>
      </c>
      <c r="J63" s="22">
        <f t="shared" si="6"/>
        <v>6.0144739999999999</v>
      </c>
      <c r="K63" s="22">
        <f t="shared" si="7"/>
        <v>7.7572019999999995</v>
      </c>
      <c r="L63" s="22">
        <f t="shared" si="8"/>
        <v>1.2529080000000001</v>
      </c>
      <c r="M63" s="156">
        <f t="shared" si="9"/>
        <v>25.78</v>
      </c>
      <c r="N63" s="23"/>
      <c r="P63" s="38">
        <f t="shared" si="12"/>
        <v>10.755416</v>
      </c>
      <c r="Q63" s="38">
        <f t="shared" si="13"/>
        <v>6.0144739999999999</v>
      </c>
      <c r="R63" s="38">
        <f t="shared" si="14"/>
        <v>7.7572019999999995</v>
      </c>
      <c r="S63" s="38">
        <f t="shared" si="15"/>
        <v>1.2529080000000001</v>
      </c>
      <c r="T63" s="38">
        <f t="shared" si="10"/>
        <v>25.78</v>
      </c>
    </row>
    <row r="64" spans="1:20">
      <c r="A64" s="8" t="s">
        <v>106</v>
      </c>
      <c r="B64" s="204">
        <v>25.78</v>
      </c>
      <c r="C64" s="204">
        <v>25.78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10.755416</v>
      </c>
      <c r="J64" s="22">
        <f t="shared" si="6"/>
        <v>6.0144739999999999</v>
      </c>
      <c r="K64" s="22">
        <f t="shared" si="7"/>
        <v>7.7572019999999995</v>
      </c>
      <c r="L64" s="22">
        <f t="shared" si="8"/>
        <v>1.2529080000000001</v>
      </c>
      <c r="M64" s="156">
        <f t="shared" si="9"/>
        <v>25.78</v>
      </c>
      <c r="N64" s="23"/>
      <c r="P64" s="38">
        <f t="shared" si="12"/>
        <v>10.755416</v>
      </c>
      <c r="Q64" s="38">
        <f t="shared" si="13"/>
        <v>6.0144739999999999</v>
      </c>
      <c r="R64" s="38">
        <f t="shared" si="14"/>
        <v>7.7572019999999995</v>
      </c>
      <c r="S64" s="38">
        <f t="shared" si="15"/>
        <v>1.2529080000000001</v>
      </c>
      <c r="T64" s="38">
        <f t="shared" si="10"/>
        <v>25.78</v>
      </c>
    </row>
    <row r="65" spans="1:20">
      <c r="A65" s="8" t="s">
        <v>107</v>
      </c>
      <c r="B65" s="204">
        <v>25.78</v>
      </c>
      <c r="C65" s="204">
        <v>25.78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10.755416</v>
      </c>
      <c r="J65" s="22">
        <f t="shared" si="6"/>
        <v>6.0144739999999999</v>
      </c>
      <c r="K65" s="22">
        <f t="shared" si="7"/>
        <v>7.7572019999999995</v>
      </c>
      <c r="L65" s="22">
        <f t="shared" si="8"/>
        <v>1.2529080000000001</v>
      </c>
      <c r="M65" s="156">
        <f t="shared" si="9"/>
        <v>25.78</v>
      </c>
      <c r="N65" s="23"/>
      <c r="P65" s="38">
        <f t="shared" si="12"/>
        <v>10.755416</v>
      </c>
      <c r="Q65" s="38">
        <f t="shared" si="13"/>
        <v>6.0144739999999999</v>
      </c>
      <c r="R65" s="38">
        <f t="shared" si="14"/>
        <v>7.7572019999999995</v>
      </c>
      <c r="S65" s="38">
        <f t="shared" si="15"/>
        <v>1.2529080000000001</v>
      </c>
      <c r="T65" s="38">
        <f t="shared" si="10"/>
        <v>25.78</v>
      </c>
    </row>
    <row r="66" spans="1:20">
      <c r="A66" s="8" t="s">
        <v>108</v>
      </c>
      <c r="B66" s="204">
        <v>25.78</v>
      </c>
      <c r="C66" s="204">
        <v>25.78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10.755416</v>
      </c>
      <c r="J66" s="22">
        <f t="shared" si="6"/>
        <v>6.0144739999999999</v>
      </c>
      <c r="K66" s="22">
        <f t="shared" si="7"/>
        <v>7.7572019999999995</v>
      </c>
      <c r="L66" s="22">
        <f t="shared" si="8"/>
        <v>1.2529080000000001</v>
      </c>
      <c r="M66" s="156">
        <f t="shared" si="9"/>
        <v>25.78</v>
      </c>
      <c r="N66" s="23"/>
      <c r="P66" s="38">
        <f t="shared" si="12"/>
        <v>10.755416</v>
      </c>
      <c r="Q66" s="38">
        <f t="shared" si="13"/>
        <v>6.0144739999999999</v>
      </c>
      <c r="R66" s="38">
        <f t="shared" si="14"/>
        <v>7.7572019999999995</v>
      </c>
      <c r="S66" s="38">
        <f t="shared" si="15"/>
        <v>1.2529080000000001</v>
      </c>
      <c r="T66" s="38">
        <f t="shared" si="10"/>
        <v>25.78</v>
      </c>
    </row>
    <row r="67" spans="1:20">
      <c r="A67" s="8" t="s">
        <v>109</v>
      </c>
      <c r="B67" s="204">
        <v>25.78</v>
      </c>
      <c r="C67" s="204">
        <v>25.78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10.755416</v>
      </c>
      <c r="J67" s="22">
        <f t="shared" si="6"/>
        <v>6.0144739999999999</v>
      </c>
      <c r="K67" s="22">
        <f t="shared" si="7"/>
        <v>7.7572019999999995</v>
      </c>
      <c r="L67" s="22">
        <f t="shared" si="8"/>
        <v>1.2529080000000001</v>
      </c>
      <c r="M67" s="156">
        <f t="shared" si="9"/>
        <v>25.78</v>
      </c>
      <c r="N67" s="23"/>
      <c r="P67" s="38">
        <f t="shared" ref="P67:P98" si="17">I67</f>
        <v>10.755416</v>
      </c>
      <c r="Q67" s="38">
        <f t="shared" ref="Q67:Q98" si="18">J67</f>
        <v>6.0144739999999999</v>
      </c>
      <c r="R67" s="38">
        <f t="shared" ref="R67:R98" si="19">K67</f>
        <v>7.7572019999999995</v>
      </c>
      <c r="S67" s="38">
        <f t="shared" ref="S67:S98" si="20">L67</f>
        <v>1.2529080000000001</v>
      </c>
      <c r="T67" s="38">
        <f t="shared" si="10"/>
        <v>25.78</v>
      </c>
    </row>
    <row r="68" spans="1:20">
      <c r="A68" s="8" t="s">
        <v>110</v>
      </c>
      <c r="B68" s="204">
        <v>25.78</v>
      </c>
      <c r="C68" s="204">
        <v>25.78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10.755416</v>
      </c>
      <c r="J68" s="22">
        <f t="shared" ref="J68:J98" si="22">C68*E68/100</f>
        <v>6.0144739999999999</v>
      </c>
      <c r="K68" s="22">
        <f t="shared" ref="K68:K98" si="23">C68*F68/100</f>
        <v>7.7572019999999995</v>
      </c>
      <c r="L68" s="22">
        <f t="shared" ref="L68:L98" si="24">C68*G68/100</f>
        <v>1.2529080000000001</v>
      </c>
      <c r="M68" s="156">
        <f t="shared" ref="M68:M98" si="25">SUM(I68:L68)</f>
        <v>25.78</v>
      </c>
      <c r="N68" s="23"/>
      <c r="P68" s="38">
        <f t="shared" si="17"/>
        <v>10.755416</v>
      </c>
      <c r="Q68" s="38">
        <f t="shared" si="18"/>
        <v>6.0144739999999999</v>
      </c>
      <c r="R68" s="38">
        <f t="shared" si="19"/>
        <v>7.7572019999999995</v>
      </c>
      <c r="S68" s="38">
        <f t="shared" si="20"/>
        <v>1.2529080000000001</v>
      </c>
      <c r="T68" s="38">
        <f t="shared" ref="T68:T99" si="26">SUM(P68:S68)</f>
        <v>25.78</v>
      </c>
    </row>
    <row r="69" spans="1:20">
      <c r="A69" s="8" t="s">
        <v>111</v>
      </c>
      <c r="B69" s="204">
        <v>25.78</v>
      </c>
      <c r="C69" s="204">
        <v>25.78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10.755416</v>
      </c>
      <c r="J69" s="22">
        <f t="shared" si="22"/>
        <v>6.0144739999999999</v>
      </c>
      <c r="K69" s="22">
        <f t="shared" si="23"/>
        <v>7.7572019999999995</v>
      </c>
      <c r="L69" s="22">
        <f t="shared" si="24"/>
        <v>1.2529080000000001</v>
      </c>
      <c r="M69" s="156">
        <f t="shared" si="25"/>
        <v>25.78</v>
      </c>
      <c r="N69" s="23"/>
      <c r="P69" s="38">
        <f t="shared" si="17"/>
        <v>10.755416</v>
      </c>
      <c r="Q69" s="38">
        <f t="shared" si="18"/>
        <v>6.0144739999999999</v>
      </c>
      <c r="R69" s="38">
        <f t="shared" si="19"/>
        <v>7.7572019999999995</v>
      </c>
      <c r="S69" s="38">
        <f t="shared" si="20"/>
        <v>1.2529080000000001</v>
      </c>
      <c r="T69" s="38">
        <f t="shared" si="26"/>
        <v>25.78</v>
      </c>
    </row>
    <row r="70" spans="1:20">
      <c r="A70" s="8" t="s">
        <v>112</v>
      </c>
      <c r="B70" s="204">
        <v>25.78</v>
      </c>
      <c r="C70" s="204">
        <v>25.78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10.755416</v>
      </c>
      <c r="J70" s="22">
        <f t="shared" si="22"/>
        <v>6.0144739999999999</v>
      </c>
      <c r="K70" s="22">
        <f t="shared" si="23"/>
        <v>7.7572019999999995</v>
      </c>
      <c r="L70" s="22">
        <f t="shared" si="24"/>
        <v>1.2529080000000001</v>
      </c>
      <c r="M70" s="156">
        <f t="shared" si="25"/>
        <v>25.78</v>
      </c>
      <c r="N70" s="23"/>
      <c r="P70" s="38">
        <f t="shared" si="17"/>
        <v>10.755416</v>
      </c>
      <c r="Q70" s="38">
        <f t="shared" si="18"/>
        <v>6.0144739999999999</v>
      </c>
      <c r="R70" s="38">
        <f t="shared" si="19"/>
        <v>7.7572019999999995</v>
      </c>
      <c r="S70" s="38">
        <f t="shared" si="20"/>
        <v>1.2529080000000001</v>
      </c>
      <c r="T70" s="38">
        <f t="shared" si="26"/>
        <v>25.78</v>
      </c>
    </row>
    <row r="71" spans="1:20">
      <c r="A71" s="8" t="s">
        <v>113</v>
      </c>
      <c r="B71" s="204">
        <v>25.78</v>
      </c>
      <c r="C71" s="204">
        <v>25.78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10.755416</v>
      </c>
      <c r="J71" s="22">
        <f t="shared" si="22"/>
        <v>6.0144739999999999</v>
      </c>
      <c r="K71" s="22">
        <f t="shared" si="23"/>
        <v>7.7572019999999995</v>
      </c>
      <c r="L71" s="22">
        <f t="shared" si="24"/>
        <v>1.2529080000000001</v>
      </c>
      <c r="M71" s="156">
        <f t="shared" si="25"/>
        <v>25.78</v>
      </c>
      <c r="N71" s="23"/>
      <c r="P71" s="38">
        <f t="shared" si="17"/>
        <v>10.755416</v>
      </c>
      <c r="Q71" s="38">
        <f t="shared" si="18"/>
        <v>6.0144739999999999</v>
      </c>
      <c r="R71" s="38">
        <f t="shared" si="19"/>
        <v>7.7572019999999995</v>
      </c>
      <c r="S71" s="38">
        <f t="shared" si="20"/>
        <v>1.2529080000000001</v>
      </c>
      <c r="T71" s="38">
        <f t="shared" si="26"/>
        <v>25.78</v>
      </c>
    </row>
    <row r="72" spans="1:20">
      <c r="A72" s="8" t="s">
        <v>114</v>
      </c>
      <c r="B72" s="204">
        <v>25.78</v>
      </c>
      <c r="C72" s="204">
        <v>25.78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10.755416</v>
      </c>
      <c r="J72" s="22">
        <f t="shared" si="22"/>
        <v>6.0144739999999999</v>
      </c>
      <c r="K72" s="22">
        <f t="shared" si="23"/>
        <v>7.7572019999999995</v>
      </c>
      <c r="L72" s="22">
        <f t="shared" si="24"/>
        <v>1.2529080000000001</v>
      </c>
      <c r="M72" s="156">
        <f t="shared" si="25"/>
        <v>25.78</v>
      </c>
      <c r="N72" s="23"/>
      <c r="P72" s="38">
        <f t="shared" si="17"/>
        <v>10.755416</v>
      </c>
      <c r="Q72" s="38">
        <f t="shared" si="18"/>
        <v>6.0144739999999999</v>
      </c>
      <c r="R72" s="38">
        <f t="shared" si="19"/>
        <v>7.7572019999999995</v>
      </c>
      <c r="S72" s="38">
        <f t="shared" si="20"/>
        <v>1.2529080000000001</v>
      </c>
      <c r="T72" s="38">
        <f t="shared" si="26"/>
        <v>25.78</v>
      </c>
    </row>
    <row r="73" spans="1:20">
      <c r="A73" s="8" t="s">
        <v>115</v>
      </c>
      <c r="B73" s="204">
        <v>25.78</v>
      </c>
      <c r="C73" s="204">
        <v>25.78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10.755416</v>
      </c>
      <c r="J73" s="22">
        <f t="shared" si="22"/>
        <v>6.0144739999999999</v>
      </c>
      <c r="K73" s="22">
        <f t="shared" si="23"/>
        <v>7.7572019999999995</v>
      </c>
      <c r="L73" s="22">
        <f t="shared" si="24"/>
        <v>1.2529080000000001</v>
      </c>
      <c r="M73" s="156">
        <f t="shared" si="25"/>
        <v>25.78</v>
      </c>
      <c r="N73" s="23"/>
      <c r="P73" s="38">
        <f t="shared" si="17"/>
        <v>10.755416</v>
      </c>
      <c r="Q73" s="38">
        <f t="shared" si="18"/>
        <v>6.0144739999999999</v>
      </c>
      <c r="R73" s="38">
        <f t="shared" si="19"/>
        <v>7.7572019999999995</v>
      </c>
      <c r="S73" s="38">
        <f t="shared" si="20"/>
        <v>1.2529080000000001</v>
      </c>
      <c r="T73" s="38">
        <f t="shared" si="26"/>
        <v>25.78</v>
      </c>
    </row>
    <row r="74" spans="1:20">
      <c r="A74" s="8" t="s">
        <v>116</v>
      </c>
      <c r="B74" s="204">
        <v>25.78</v>
      </c>
      <c r="C74" s="204">
        <v>25.78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10.755416</v>
      </c>
      <c r="J74" s="22">
        <f t="shared" si="22"/>
        <v>6.0144739999999999</v>
      </c>
      <c r="K74" s="22">
        <f t="shared" si="23"/>
        <v>7.7572019999999995</v>
      </c>
      <c r="L74" s="22">
        <f t="shared" si="24"/>
        <v>1.2529080000000001</v>
      </c>
      <c r="M74" s="156">
        <f t="shared" si="25"/>
        <v>25.78</v>
      </c>
      <c r="N74" s="23"/>
      <c r="P74" s="38">
        <f t="shared" si="17"/>
        <v>10.755416</v>
      </c>
      <c r="Q74" s="38">
        <f t="shared" si="18"/>
        <v>6.0144739999999999</v>
      </c>
      <c r="R74" s="38">
        <f t="shared" si="19"/>
        <v>7.7572019999999995</v>
      </c>
      <c r="S74" s="38">
        <f t="shared" si="20"/>
        <v>1.2529080000000001</v>
      </c>
      <c r="T74" s="38">
        <f t="shared" si="26"/>
        <v>25.78</v>
      </c>
    </row>
    <row r="75" spans="1:20">
      <c r="A75" s="8" t="s">
        <v>117</v>
      </c>
      <c r="B75" s="204">
        <v>25.78</v>
      </c>
      <c r="C75" s="204">
        <v>25.78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10.755416</v>
      </c>
      <c r="J75" s="22">
        <f t="shared" si="22"/>
        <v>6.0144739999999999</v>
      </c>
      <c r="K75" s="22">
        <f t="shared" si="23"/>
        <v>7.7572019999999995</v>
      </c>
      <c r="L75" s="22">
        <f t="shared" si="24"/>
        <v>1.2529080000000001</v>
      </c>
      <c r="M75" s="156">
        <f t="shared" si="25"/>
        <v>25.78</v>
      </c>
      <c r="N75" s="23"/>
      <c r="P75" s="38">
        <f t="shared" si="17"/>
        <v>10.755416</v>
      </c>
      <c r="Q75" s="38">
        <f t="shared" si="18"/>
        <v>6.0144739999999999</v>
      </c>
      <c r="R75" s="38">
        <f t="shared" si="19"/>
        <v>7.7572019999999995</v>
      </c>
      <c r="S75" s="38">
        <f t="shared" si="20"/>
        <v>1.2529080000000001</v>
      </c>
      <c r="T75" s="38">
        <f t="shared" si="26"/>
        <v>25.78</v>
      </c>
    </row>
    <row r="76" spans="1:20">
      <c r="A76" s="8" t="s">
        <v>118</v>
      </c>
      <c r="B76" s="204">
        <v>25.78</v>
      </c>
      <c r="C76" s="204">
        <v>25.78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10.755416</v>
      </c>
      <c r="J76" s="22">
        <f t="shared" si="22"/>
        <v>6.0144739999999999</v>
      </c>
      <c r="K76" s="22">
        <f t="shared" si="23"/>
        <v>7.7572019999999995</v>
      </c>
      <c r="L76" s="22">
        <f t="shared" si="24"/>
        <v>1.2529080000000001</v>
      </c>
      <c r="M76" s="156">
        <f t="shared" si="25"/>
        <v>25.78</v>
      </c>
      <c r="N76" s="23"/>
      <c r="P76" s="38">
        <f t="shared" si="17"/>
        <v>10.755416</v>
      </c>
      <c r="Q76" s="38">
        <f t="shared" si="18"/>
        <v>6.0144739999999999</v>
      </c>
      <c r="R76" s="38">
        <f t="shared" si="19"/>
        <v>7.7572019999999995</v>
      </c>
      <c r="S76" s="38">
        <f t="shared" si="20"/>
        <v>1.2529080000000001</v>
      </c>
      <c r="T76" s="38">
        <f t="shared" si="26"/>
        <v>25.78</v>
      </c>
    </row>
    <row r="77" spans="1:20">
      <c r="A77" s="8" t="s">
        <v>119</v>
      </c>
      <c r="B77" s="204">
        <v>25.78</v>
      </c>
      <c r="C77" s="204">
        <v>25.78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10.755416</v>
      </c>
      <c r="J77" s="22">
        <f t="shared" si="22"/>
        <v>6.0144739999999999</v>
      </c>
      <c r="K77" s="22">
        <f t="shared" si="23"/>
        <v>7.7572019999999995</v>
      </c>
      <c r="L77" s="22">
        <f t="shared" si="24"/>
        <v>1.2529080000000001</v>
      </c>
      <c r="M77" s="156">
        <f t="shared" si="25"/>
        <v>25.78</v>
      </c>
      <c r="N77" s="23"/>
      <c r="P77" s="38">
        <f t="shared" si="17"/>
        <v>10.755416</v>
      </c>
      <c r="Q77" s="38">
        <f t="shared" si="18"/>
        <v>6.0144739999999999</v>
      </c>
      <c r="R77" s="38">
        <f t="shared" si="19"/>
        <v>7.7572019999999995</v>
      </c>
      <c r="S77" s="38">
        <f t="shared" si="20"/>
        <v>1.2529080000000001</v>
      </c>
      <c r="T77" s="38">
        <f t="shared" si="26"/>
        <v>25.78</v>
      </c>
    </row>
    <row r="78" spans="1:20">
      <c r="A78" s="8" t="s">
        <v>120</v>
      </c>
      <c r="B78" s="204">
        <v>25.78</v>
      </c>
      <c r="C78" s="204">
        <v>25.78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10.755416</v>
      </c>
      <c r="J78" s="22">
        <f t="shared" si="22"/>
        <v>6.0144739999999999</v>
      </c>
      <c r="K78" s="22">
        <f t="shared" si="23"/>
        <v>7.7572019999999995</v>
      </c>
      <c r="L78" s="22">
        <f t="shared" si="24"/>
        <v>1.2529080000000001</v>
      </c>
      <c r="M78" s="156">
        <f t="shared" si="25"/>
        <v>25.78</v>
      </c>
      <c r="N78" s="23"/>
      <c r="P78" s="38">
        <f t="shared" si="17"/>
        <v>10.755416</v>
      </c>
      <c r="Q78" s="38">
        <f t="shared" si="18"/>
        <v>6.0144739999999999</v>
      </c>
      <c r="R78" s="38">
        <f t="shared" si="19"/>
        <v>7.7572019999999995</v>
      </c>
      <c r="S78" s="38">
        <f t="shared" si="20"/>
        <v>1.2529080000000001</v>
      </c>
      <c r="T78" s="38">
        <f t="shared" si="26"/>
        <v>25.78</v>
      </c>
    </row>
    <row r="79" spans="1:20">
      <c r="A79" s="8" t="s">
        <v>121</v>
      </c>
      <c r="B79" s="204">
        <v>25.78</v>
      </c>
      <c r="C79" s="204">
        <v>25.78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10.755416</v>
      </c>
      <c r="J79" s="22">
        <f t="shared" si="22"/>
        <v>6.0144739999999999</v>
      </c>
      <c r="K79" s="22">
        <f t="shared" si="23"/>
        <v>7.7572019999999995</v>
      </c>
      <c r="L79" s="22">
        <f t="shared" si="24"/>
        <v>1.2529080000000001</v>
      </c>
      <c r="M79" s="156">
        <f t="shared" si="25"/>
        <v>25.78</v>
      </c>
      <c r="N79" s="23"/>
      <c r="P79" s="38">
        <f t="shared" si="17"/>
        <v>10.755416</v>
      </c>
      <c r="Q79" s="38">
        <f t="shared" si="18"/>
        <v>6.0144739999999999</v>
      </c>
      <c r="R79" s="38">
        <f t="shared" si="19"/>
        <v>7.7572019999999995</v>
      </c>
      <c r="S79" s="38">
        <f t="shared" si="20"/>
        <v>1.2529080000000001</v>
      </c>
      <c r="T79" s="38">
        <f t="shared" si="26"/>
        <v>25.78</v>
      </c>
    </row>
    <row r="80" spans="1:20">
      <c r="A80" s="8" t="s">
        <v>122</v>
      </c>
      <c r="B80" s="204">
        <v>25.78</v>
      </c>
      <c r="C80" s="204">
        <v>25.78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10.755416</v>
      </c>
      <c r="J80" s="22">
        <f t="shared" si="22"/>
        <v>6.0144739999999999</v>
      </c>
      <c r="K80" s="22">
        <f t="shared" si="23"/>
        <v>7.7572019999999995</v>
      </c>
      <c r="L80" s="22">
        <f t="shared" si="24"/>
        <v>1.2529080000000001</v>
      </c>
      <c r="M80" s="156">
        <f t="shared" si="25"/>
        <v>25.78</v>
      </c>
      <c r="N80" s="23"/>
      <c r="P80" s="38">
        <f t="shared" si="17"/>
        <v>10.755416</v>
      </c>
      <c r="Q80" s="38">
        <f t="shared" si="18"/>
        <v>6.0144739999999999</v>
      </c>
      <c r="R80" s="38">
        <f t="shared" si="19"/>
        <v>7.7572019999999995</v>
      </c>
      <c r="S80" s="38">
        <f t="shared" si="20"/>
        <v>1.2529080000000001</v>
      </c>
      <c r="T80" s="38">
        <f t="shared" si="26"/>
        <v>25.78</v>
      </c>
    </row>
    <row r="81" spans="1:20">
      <c r="A81" s="8" t="s">
        <v>123</v>
      </c>
      <c r="B81" s="204">
        <v>25</v>
      </c>
      <c r="C81" s="204">
        <v>25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10.43</v>
      </c>
      <c r="J81" s="22">
        <f t="shared" si="22"/>
        <v>5.8324999999999996</v>
      </c>
      <c r="K81" s="22">
        <f t="shared" si="23"/>
        <v>7.5225</v>
      </c>
      <c r="L81" s="22">
        <f t="shared" si="24"/>
        <v>1.2150000000000001</v>
      </c>
      <c r="M81" s="156">
        <f t="shared" si="25"/>
        <v>25</v>
      </c>
      <c r="N81" s="23"/>
      <c r="P81" s="38">
        <f t="shared" si="17"/>
        <v>10.43</v>
      </c>
      <c r="Q81" s="38">
        <f t="shared" si="18"/>
        <v>5.8324999999999996</v>
      </c>
      <c r="R81" s="38">
        <f t="shared" si="19"/>
        <v>7.5225</v>
      </c>
      <c r="S81" s="38">
        <f t="shared" si="20"/>
        <v>1.2150000000000001</v>
      </c>
      <c r="T81" s="38">
        <f t="shared" si="26"/>
        <v>25</v>
      </c>
    </row>
    <row r="82" spans="1:20">
      <c r="A82" s="8" t="s">
        <v>124</v>
      </c>
      <c r="B82" s="204">
        <v>25</v>
      </c>
      <c r="C82" s="204">
        <v>25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10.43</v>
      </c>
      <c r="J82" s="22">
        <f t="shared" si="22"/>
        <v>5.8324999999999996</v>
      </c>
      <c r="K82" s="22">
        <f t="shared" si="23"/>
        <v>7.5225</v>
      </c>
      <c r="L82" s="22">
        <f t="shared" si="24"/>
        <v>1.2150000000000001</v>
      </c>
      <c r="M82" s="156">
        <f t="shared" si="25"/>
        <v>25</v>
      </c>
      <c r="N82" s="23"/>
      <c r="P82" s="38">
        <f t="shared" si="17"/>
        <v>10.43</v>
      </c>
      <c r="Q82" s="38">
        <f t="shared" si="18"/>
        <v>5.8324999999999996</v>
      </c>
      <c r="R82" s="38">
        <f t="shared" si="19"/>
        <v>7.5225</v>
      </c>
      <c r="S82" s="38">
        <f t="shared" si="20"/>
        <v>1.2150000000000001</v>
      </c>
      <c r="T82" s="38">
        <f t="shared" si="26"/>
        <v>25</v>
      </c>
    </row>
    <row r="83" spans="1:20">
      <c r="A83" s="8" t="s">
        <v>125</v>
      </c>
      <c r="B83" s="204">
        <v>25</v>
      </c>
      <c r="C83" s="204">
        <v>25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10.43</v>
      </c>
      <c r="J83" s="22">
        <f t="shared" si="22"/>
        <v>5.8324999999999996</v>
      </c>
      <c r="K83" s="22">
        <f t="shared" si="23"/>
        <v>7.5225</v>
      </c>
      <c r="L83" s="22">
        <f t="shared" si="24"/>
        <v>1.2150000000000001</v>
      </c>
      <c r="M83" s="156">
        <f t="shared" si="25"/>
        <v>25</v>
      </c>
      <c r="N83" s="23"/>
      <c r="P83" s="38">
        <f t="shared" si="17"/>
        <v>10.43</v>
      </c>
      <c r="Q83" s="38">
        <f t="shared" si="18"/>
        <v>5.8324999999999996</v>
      </c>
      <c r="R83" s="38">
        <f t="shared" si="19"/>
        <v>7.5225</v>
      </c>
      <c r="S83" s="38">
        <f t="shared" si="20"/>
        <v>1.2150000000000001</v>
      </c>
      <c r="T83" s="38">
        <f t="shared" si="26"/>
        <v>25</v>
      </c>
    </row>
    <row r="84" spans="1:20">
      <c r="A84" s="8" t="s">
        <v>126</v>
      </c>
      <c r="B84" s="204">
        <v>25</v>
      </c>
      <c r="C84" s="204">
        <v>25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10.43</v>
      </c>
      <c r="J84" s="22">
        <f t="shared" si="22"/>
        <v>5.8324999999999996</v>
      </c>
      <c r="K84" s="22">
        <f t="shared" si="23"/>
        <v>7.5225</v>
      </c>
      <c r="L84" s="22">
        <f t="shared" si="24"/>
        <v>1.2150000000000001</v>
      </c>
      <c r="M84" s="156">
        <f t="shared" si="25"/>
        <v>25</v>
      </c>
      <c r="N84" s="23"/>
      <c r="P84" s="38">
        <f t="shared" si="17"/>
        <v>10.43</v>
      </c>
      <c r="Q84" s="38">
        <f t="shared" si="18"/>
        <v>5.8324999999999996</v>
      </c>
      <c r="R84" s="38">
        <f t="shared" si="19"/>
        <v>7.5225</v>
      </c>
      <c r="S84" s="38">
        <f t="shared" si="20"/>
        <v>1.2150000000000001</v>
      </c>
      <c r="T84" s="38">
        <f t="shared" si="26"/>
        <v>25</v>
      </c>
    </row>
    <row r="85" spans="1:20">
      <c r="A85" s="8" t="s">
        <v>127</v>
      </c>
      <c r="B85" s="204">
        <v>25</v>
      </c>
      <c r="C85" s="204">
        <v>25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10.43</v>
      </c>
      <c r="J85" s="22">
        <f t="shared" si="22"/>
        <v>5.8324999999999996</v>
      </c>
      <c r="K85" s="22">
        <f t="shared" si="23"/>
        <v>7.5225</v>
      </c>
      <c r="L85" s="22">
        <f t="shared" si="24"/>
        <v>1.2150000000000001</v>
      </c>
      <c r="M85" s="156">
        <f t="shared" si="25"/>
        <v>25</v>
      </c>
      <c r="N85" s="23"/>
      <c r="P85" s="38">
        <f t="shared" si="17"/>
        <v>10.43</v>
      </c>
      <c r="Q85" s="38">
        <f t="shared" si="18"/>
        <v>5.8324999999999996</v>
      </c>
      <c r="R85" s="38">
        <f t="shared" si="19"/>
        <v>7.5225</v>
      </c>
      <c r="S85" s="38">
        <f t="shared" si="20"/>
        <v>1.2150000000000001</v>
      </c>
      <c r="T85" s="38">
        <f t="shared" si="26"/>
        <v>25</v>
      </c>
    </row>
    <row r="86" spans="1:20">
      <c r="A86" s="8" t="s">
        <v>128</v>
      </c>
      <c r="B86" s="204">
        <v>25</v>
      </c>
      <c r="C86" s="204">
        <v>25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10.43</v>
      </c>
      <c r="J86" s="22">
        <f t="shared" si="22"/>
        <v>5.8324999999999996</v>
      </c>
      <c r="K86" s="22">
        <f t="shared" si="23"/>
        <v>7.5225</v>
      </c>
      <c r="L86" s="22">
        <f t="shared" si="24"/>
        <v>1.2150000000000001</v>
      </c>
      <c r="M86" s="156">
        <f t="shared" si="25"/>
        <v>25</v>
      </c>
      <c r="N86" s="23"/>
      <c r="P86" s="38">
        <f t="shared" si="17"/>
        <v>10.43</v>
      </c>
      <c r="Q86" s="38">
        <f t="shared" si="18"/>
        <v>5.8324999999999996</v>
      </c>
      <c r="R86" s="38">
        <f t="shared" si="19"/>
        <v>7.5225</v>
      </c>
      <c r="S86" s="38">
        <f t="shared" si="20"/>
        <v>1.2150000000000001</v>
      </c>
      <c r="T86" s="38">
        <f t="shared" si="26"/>
        <v>25</v>
      </c>
    </row>
    <row r="87" spans="1:20">
      <c r="A87" s="8" t="s">
        <v>129</v>
      </c>
      <c r="B87" s="204">
        <v>25</v>
      </c>
      <c r="C87" s="204">
        <v>25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10.43</v>
      </c>
      <c r="J87" s="22">
        <f t="shared" si="22"/>
        <v>5.8324999999999996</v>
      </c>
      <c r="K87" s="22">
        <f t="shared" si="23"/>
        <v>7.5225</v>
      </c>
      <c r="L87" s="22">
        <f t="shared" si="24"/>
        <v>1.2150000000000001</v>
      </c>
      <c r="M87" s="156">
        <f t="shared" si="25"/>
        <v>25</v>
      </c>
      <c r="N87" s="23"/>
      <c r="P87" s="38">
        <f t="shared" si="17"/>
        <v>10.43</v>
      </c>
      <c r="Q87" s="38">
        <f t="shared" si="18"/>
        <v>5.8324999999999996</v>
      </c>
      <c r="R87" s="38">
        <f t="shared" si="19"/>
        <v>7.5225</v>
      </c>
      <c r="S87" s="38">
        <f t="shared" si="20"/>
        <v>1.2150000000000001</v>
      </c>
      <c r="T87" s="38">
        <f t="shared" si="26"/>
        <v>25</v>
      </c>
    </row>
    <row r="88" spans="1:20">
      <c r="A88" s="8" t="s">
        <v>130</v>
      </c>
      <c r="B88" s="204">
        <v>25</v>
      </c>
      <c r="C88" s="204">
        <v>25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10.43</v>
      </c>
      <c r="J88" s="22">
        <f t="shared" si="22"/>
        <v>5.8324999999999996</v>
      </c>
      <c r="K88" s="22">
        <f t="shared" si="23"/>
        <v>7.5225</v>
      </c>
      <c r="L88" s="22">
        <f t="shared" si="24"/>
        <v>1.2150000000000001</v>
      </c>
      <c r="M88" s="156">
        <f t="shared" si="25"/>
        <v>25</v>
      </c>
      <c r="N88" s="23"/>
      <c r="P88" s="38">
        <f t="shared" si="17"/>
        <v>10.43</v>
      </c>
      <c r="Q88" s="38">
        <f t="shared" si="18"/>
        <v>5.8324999999999996</v>
      </c>
      <c r="R88" s="38">
        <f t="shared" si="19"/>
        <v>7.5225</v>
      </c>
      <c r="S88" s="38">
        <f t="shared" si="20"/>
        <v>1.2150000000000001</v>
      </c>
      <c r="T88" s="38">
        <f t="shared" si="26"/>
        <v>25</v>
      </c>
    </row>
    <row r="89" spans="1:20">
      <c r="A89" s="8" t="s">
        <v>131</v>
      </c>
      <c r="B89" s="204">
        <v>25</v>
      </c>
      <c r="C89" s="204">
        <v>25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10.43</v>
      </c>
      <c r="J89" s="22">
        <f t="shared" si="22"/>
        <v>5.8324999999999996</v>
      </c>
      <c r="K89" s="22">
        <f t="shared" si="23"/>
        <v>7.5225</v>
      </c>
      <c r="L89" s="22">
        <f t="shared" si="24"/>
        <v>1.2150000000000001</v>
      </c>
      <c r="M89" s="156">
        <f t="shared" si="25"/>
        <v>25</v>
      </c>
      <c r="N89" s="23"/>
      <c r="P89" s="38">
        <f t="shared" si="17"/>
        <v>10.43</v>
      </c>
      <c r="Q89" s="38">
        <f t="shared" si="18"/>
        <v>5.8324999999999996</v>
      </c>
      <c r="R89" s="38">
        <f t="shared" si="19"/>
        <v>7.5225</v>
      </c>
      <c r="S89" s="38">
        <f t="shared" si="20"/>
        <v>1.2150000000000001</v>
      </c>
      <c r="T89" s="38">
        <f t="shared" si="26"/>
        <v>25</v>
      </c>
    </row>
    <row r="90" spans="1:20">
      <c r="A90" s="8" t="s">
        <v>132</v>
      </c>
      <c r="B90" s="204">
        <v>25</v>
      </c>
      <c r="C90" s="204">
        <v>25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10.43</v>
      </c>
      <c r="J90" s="22">
        <f t="shared" si="22"/>
        <v>5.8324999999999996</v>
      </c>
      <c r="K90" s="22">
        <f t="shared" si="23"/>
        <v>7.5225</v>
      </c>
      <c r="L90" s="22">
        <f t="shared" si="24"/>
        <v>1.2150000000000001</v>
      </c>
      <c r="M90" s="156">
        <f t="shared" si="25"/>
        <v>25</v>
      </c>
      <c r="N90" s="23"/>
      <c r="P90" s="38">
        <f t="shared" si="17"/>
        <v>10.43</v>
      </c>
      <c r="Q90" s="38">
        <f t="shared" si="18"/>
        <v>5.8324999999999996</v>
      </c>
      <c r="R90" s="38">
        <f t="shared" si="19"/>
        <v>7.5225</v>
      </c>
      <c r="S90" s="38">
        <f t="shared" si="20"/>
        <v>1.2150000000000001</v>
      </c>
      <c r="T90" s="38">
        <f t="shared" si="26"/>
        <v>25</v>
      </c>
    </row>
    <row r="91" spans="1:20">
      <c r="A91" s="8" t="s">
        <v>133</v>
      </c>
      <c r="B91" s="204">
        <v>24.5</v>
      </c>
      <c r="C91" s="204">
        <v>24.5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10.221399999999999</v>
      </c>
      <c r="J91" s="22">
        <f t="shared" si="22"/>
        <v>5.7158499999999997</v>
      </c>
      <c r="K91" s="22">
        <f t="shared" si="23"/>
        <v>7.3720500000000007</v>
      </c>
      <c r="L91" s="22">
        <f t="shared" si="24"/>
        <v>1.1907000000000001</v>
      </c>
      <c r="M91" s="156">
        <f t="shared" si="25"/>
        <v>24.5</v>
      </c>
      <c r="N91" s="23"/>
      <c r="P91" s="38">
        <f t="shared" si="17"/>
        <v>10.221399999999999</v>
      </c>
      <c r="Q91" s="38">
        <f t="shared" si="18"/>
        <v>5.7158499999999997</v>
      </c>
      <c r="R91" s="38">
        <f t="shared" si="19"/>
        <v>7.3720500000000007</v>
      </c>
      <c r="S91" s="38">
        <f t="shared" si="20"/>
        <v>1.1907000000000001</v>
      </c>
      <c r="T91" s="38">
        <f t="shared" si="26"/>
        <v>24.5</v>
      </c>
    </row>
    <row r="92" spans="1:20">
      <c r="A92" s="8" t="s">
        <v>134</v>
      </c>
      <c r="B92" s="204">
        <v>24.5</v>
      </c>
      <c r="C92" s="204">
        <v>24.5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10.221399999999999</v>
      </c>
      <c r="J92" s="22">
        <f t="shared" si="22"/>
        <v>5.7158499999999997</v>
      </c>
      <c r="K92" s="22">
        <f t="shared" si="23"/>
        <v>7.3720500000000007</v>
      </c>
      <c r="L92" s="22">
        <f t="shared" si="24"/>
        <v>1.1907000000000001</v>
      </c>
      <c r="M92" s="156">
        <f t="shared" si="25"/>
        <v>24.5</v>
      </c>
      <c r="N92" s="23"/>
      <c r="P92" s="38">
        <f t="shared" si="17"/>
        <v>10.221399999999999</v>
      </c>
      <c r="Q92" s="38">
        <f t="shared" si="18"/>
        <v>5.7158499999999997</v>
      </c>
      <c r="R92" s="38">
        <f t="shared" si="19"/>
        <v>7.3720500000000007</v>
      </c>
      <c r="S92" s="38">
        <f t="shared" si="20"/>
        <v>1.1907000000000001</v>
      </c>
      <c r="T92" s="38">
        <f t="shared" si="26"/>
        <v>24.5</v>
      </c>
    </row>
    <row r="93" spans="1:20">
      <c r="A93" s="8" t="s">
        <v>135</v>
      </c>
      <c r="B93" s="204">
        <v>24.5</v>
      </c>
      <c r="C93" s="204">
        <v>24.5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10.221399999999999</v>
      </c>
      <c r="J93" s="22">
        <f t="shared" si="22"/>
        <v>5.7158499999999997</v>
      </c>
      <c r="K93" s="22">
        <f t="shared" si="23"/>
        <v>7.3720500000000007</v>
      </c>
      <c r="L93" s="22">
        <f t="shared" si="24"/>
        <v>1.1907000000000001</v>
      </c>
      <c r="M93" s="156">
        <f t="shared" si="25"/>
        <v>24.5</v>
      </c>
      <c r="N93" s="23"/>
      <c r="P93" s="38">
        <f t="shared" si="17"/>
        <v>10.221399999999999</v>
      </c>
      <c r="Q93" s="38">
        <f t="shared" si="18"/>
        <v>5.7158499999999997</v>
      </c>
      <c r="R93" s="38">
        <f t="shared" si="19"/>
        <v>7.3720500000000007</v>
      </c>
      <c r="S93" s="38">
        <f t="shared" si="20"/>
        <v>1.1907000000000001</v>
      </c>
      <c r="T93" s="38">
        <f t="shared" si="26"/>
        <v>24.5</v>
      </c>
    </row>
    <row r="94" spans="1:20">
      <c r="A94" s="8" t="s">
        <v>136</v>
      </c>
      <c r="B94" s="204">
        <v>24.5</v>
      </c>
      <c r="C94" s="204">
        <v>24.5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10.221399999999999</v>
      </c>
      <c r="J94" s="22">
        <f t="shared" si="22"/>
        <v>5.7158499999999997</v>
      </c>
      <c r="K94" s="22">
        <f t="shared" si="23"/>
        <v>7.3720500000000007</v>
      </c>
      <c r="L94" s="22">
        <f t="shared" si="24"/>
        <v>1.1907000000000001</v>
      </c>
      <c r="M94" s="156">
        <f t="shared" si="25"/>
        <v>24.5</v>
      </c>
      <c r="N94" s="23"/>
      <c r="P94" s="38">
        <f t="shared" si="17"/>
        <v>10.221399999999999</v>
      </c>
      <c r="Q94" s="38">
        <f t="shared" si="18"/>
        <v>5.7158499999999997</v>
      </c>
      <c r="R94" s="38">
        <f t="shared" si="19"/>
        <v>7.3720500000000007</v>
      </c>
      <c r="S94" s="38">
        <f t="shared" si="20"/>
        <v>1.1907000000000001</v>
      </c>
      <c r="T94" s="38">
        <f t="shared" si="26"/>
        <v>24.5</v>
      </c>
    </row>
    <row r="95" spans="1:20">
      <c r="A95" s="8" t="s">
        <v>137</v>
      </c>
      <c r="B95" s="204">
        <v>24.5</v>
      </c>
      <c r="C95" s="204">
        <v>24.5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10.221399999999999</v>
      </c>
      <c r="J95" s="22">
        <f t="shared" si="22"/>
        <v>5.7158499999999997</v>
      </c>
      <c r="K95" s="22">
        <f t="shared" si="23"/>
        <v>7.3720500000000007</v>
      </c>
      <c r="L95" s="22">
        <f t="shared" si="24"/>
        <v>1.1907000000000001</v>
      </c>
      <c r="M95" s="156">
        <f t="shared" si="25"/>
        <v>24.5</v>
      </c>
      <c r="N95" s="23"/>
      <c r="P95" s="38">
        <f t="shared" si="17"/>
        <v>10.221399999999999</v>
      </c>
      <c r="Q95" s="38">
        <f t="shared" si="18"/>
        <v>5.7158499999999997</v>
      </c>
      <c r="R95" s="38">
        <f t="shared" si="19"/>
        <v>7.3720500000000007</v>
      </c>
      <c r="S95" s="38">
        <f t="shared" si="20"/>
        <v>1.1907000000000001</v>
      </c>
      <c r="T95" s="38">
        <f t="shared" si="26"/>
        <v>24.5</v>
      </c>
    </row>
    <row r="96" spans="1:20">
      <c r="A96" s="8" t="s">
        <v>138</v>
      </c>
      <c r="B96" s="204">
        <v>24.5</v>
      </c>
      <c r="C96" s="204">
        <v>24.5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10.221399999999999</v>
      </c>
      <c r="J96" s="22">
        <f t="shared" si="22"/>
        <v>5.7158499999999997</v>
      </c>
      <c r="K96" s="22">
        <f t="shared" si="23"/>
        <v>7.3720500000000007</v>
      </c>
      <c r="L96" s="22">
        <f t="shared" si="24"/>
        <v>1.1907000000000001</v>
      </c>
      <c r="M96" s="156">
        <f t="shared" si="25"/>
        <v>24.5</v>
      </c>
      <c r="N96" s="23"/>
      <c r="P96" s="38">
        <f t="shared" si="17"/>
        <v>10.221399999999999</v>
      </c>
      <c r="Q96" s="38">
        <f t="shared" si="18"/>
        <v>5.7158499999999997</v>
      </c>
      <c r="R96" s="38">
        <f t="shared" si="19"/>
        <v>7.3720500000000007</v>
      </c>
      <c r="S96" s="38">
        <f t="shared" si="20"/>
        <v>1.1907000000000001</v>
      </c>
      <c r="T96" s="38">
        <f t="shared" si="26"/>
        <v>24.5</v>
      </c>
    </row>
    <row r="97" spans="1:23">
      <c r="A97" s="8" t="s">
        <v>139</v>
      </c>
      <c r="B97" s="204">
        <v>24.5</v>
      </c>
      <c r="C97" s="204">
        <v>24.5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10.221399999999999</v>
      </c>
      <c r="J97" s="22">
        <f t="shared" si="22"/>
        <v>5.7158499999999997</v>
      </c>
      <c r="K97" s="22">
        <f t="shared" si="23"/>
        <v>7.3720500000000007</v>
      </c>
      <c r="L97" s="22">
        <f t="shared" si="24"/>
        <v>1.1907000000000001</v>
      </c>
      <c r="M97" s="156">
        <f t="shared" si="25"/>
        <v>24.5</v>
      </c>
      <c r="N97" s="23"/>
      <c r="P97" s="38">
        <f t="shared" si="17"/>
        <v>10.221399999999999</v>
      </c>
      <c r="Q97" s="38">
        <f t="shared" si="18"/>
        <v>5.7158499999999997</v>
      </c>
      <c r="R97" s="38">
        <f t="shared" si="19"/>
        <v>7.3720500000000007</v>
      </c>
      <c r="S97" s="38">
        <f t="shared" si="20"/>
        <v>1.1907000000000001</v>
      </c>
      <c r="T97" s="38">
        <f t="shared" si="26"/>
        <v>24.5</v>
      </c>
    </row>
    <row r="98" spans="1:23" ht="15.75" thickBot="1">
      <c r="A98" s="8" t="s">
        <v>140</v>
      </c>
      <c r="B98" s="204">
        <v>24.5</v>
      </c>
      <c r="C98" s="204">
        <v>24.5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10.221399999999999</v>
      </c>
      <c r="J98" s="22">
        <f t="shared" si="22"/>
        <v>5.7158499999999997</v>
      </c>
      <c r="K98" s="22">
        <f t="shared" si="23"/>
        <v>7.3720500000000007</v>
      </c>
      <c r="L98" s="22">
        <f t="shared" si="24"/>
        <v>1.1907000000000001</v>
      </c>
      <c r="M98" s="156">
        <f t="shared" si="25"/>
        <v>24.5</v>
      </c>
      <c r="N98" s="23"/>
      <c r="P98" s="38">
        <f t="shared" si="17"/>
        <v>10.221399999999999</v>
      </c>
      <c r="Q98" s="38">
        <f t="shared" si="18"/>
        <v>5.7158499999999997</v>
      </c>
      <c r="R98" s="38">
        <f t="shared" si="19"/>
        <v>7.3720500000000007</v>
      </c>
      <c r="S98" s="38">
        <f t="shared" si="20"/>
        <v>1.1907000000000001</v>
      </c>
      <c r="T98" s="38">
        <f t="shared" si="26"/>
        <v>24.5</v>
      </c>
    </row>
    <row r="99" spans="1:23" ht="15.75" thickBot="1">
      <c r="A99" s="8" t="s">
        <v>171</v>
      </c>
      <c r="B99" s="21">
        <f t="shared" ref="B99:H99" si="27">SUM(B3:B98)/4000</f>
        <v>0.61420999999999959</v>
      </c>
      <c r="C99" s="21">
        <f t="shared" si="27"/>
        <v>0.61420999999999959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0.25624841199999981</v>
      </c>
      <c r="J99" s="157">
        <f t="shared" ref="J99:L99" si="28">SUM(J3:J98)/4000</f>
        <v>0.14329519300000015</v>
      </c>
      <c r="K99" s="157">
        <f t="shared" si="28"/>
        <v>0.18481578900000009</v>
      </c>
      <c r="L99" s="157">
        <f t="shared" si="28"/>
        <v>2.9850606000000047E-2</v>
      </c>
      <c r="M99" s="158">
        <f>SUM(M3:M98)/4000</f>
        <v>0.61420999999999959</v>
      </c>
      <c r="N99" s="24"/>
      <c r="P99" s="38">
        <f>SUM(P3:P98)/4000</f>
        <v>0.25624841199999981</v>
      </c>
      <c r="Q99" s="38">
        <f t="shared" ref="Q99:S99" si="29">SUM(Q3:Q98)/4000</f>
        <v>0.14329519300000015</v>
      </c>
      <c r="R99" s="38">
        <f t="shared" si="29"/>
        <v>0.18481578900000009</v>
      </c>
      <c r="S99" s="38">
        <f t="shared" si="29"/>
        <v>2.9850606000000047E-2</v>
      </c>
      <c r="T99" s="38">
        <f t="shared" si="26"/>
        <v>0.61421000000000003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136.32</v>
      </c>
      <c r="I3" s="54">
        <v>76.8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-280</v>
      </c>
      <c r="Q3" s="54">
        <v>-10</v>
      </c>
      <c r="R3" s="54">
        <v>0</v>
      </c>
      <c r="S3" s="73">
        <v>0</v>
      </c>
      <c r="U3" s="74">
        <v>-290</v>
      </c>
      <c r="V3" s="75">
        <v>213.12</v>
      </c>
      <c r="W3">
        <v>136.32</v>
      </c>
      <c r="X3">
        <v>76.8</v>
      </c>
      <c r="Y3">
        <v>-10</v>
      </c>
      <c r="Z3">
        <v>0</v>
      </c>
      <c r="AA3">
        <v>-280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113.28</v>
      </c>
      <c r="I4" s="47">
        <v>67.2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-289</v>
      </c>
      <c r="Q4" s="47">
        <v>-10</v>
      </c>
      <c r="R4" s="47">
        <v>0</v>
      </c>
      <c r="S4" s="75">
        <v>0</v>
      </c>
      <c r="U4" s="74">
        <v>-299</v>
      </c>
      <c r="V4" s="75">
        <v>180.48</v>
      </c>
      <c r="W4">
        <v>113.28</v>
      </c>
      <c r="X4">
        <v>67.2</v>
      </c>
      <c r="Y4">
        <v>-10</v>
      </c>
      <c r="Z4">
        <v>0</v>
      </c>
      <c r="AA4">
        <v>-289</v>
      </c>
    </row>
    <row r="5" spans="1:27">
      <c r="A5" s="113" t="s">
        <v>536</v>
      </c>
      <c r="G5" t="s">
        <v>47</v>
      </c>
      <c r="H5" s="74">
        <v>91.2</v>
      </c>
      <c r="I5" s="47">
        <v>44.16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-298</v>
      </c>
      <c r="Q5" s="47">
        <v>-10</v>
      </c>
      <c r="R5" s="47">
        <v>0</v>
      </c>
      <c r="S5" s="75">
        <v>0</v>
      </c>
      <c r="U5" s="74">
        <v>-308</v>
      </c>
      <c r="V5" s="75">
        <v>135.36000000000001</v>
      </c>
      <c r="W5">
        <v>91.2</v>
      </c>
      <c r="X5">
        <v>44.16</v>
      </c>
      <c r="Y5">
        <v>-10</v>
      </c>
      <c r="Z5">
        <v>0</v>
      </c>
      <c r="AA5">
        <v>-298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-307</v>
      </c>
      <c r="Q6" s="47">
        <v>-10</v>
      </c>
      <c r="R6" s="47">
        <v>0</v>
      </c>
      <c r="S6" s="75">
        <v>0</v>
      </c>
      <c r="U6" s="74">
        <v>-317</v>
      </c>
      <c r="V6" s="75">
        <v>0</v>
      </c>
      <c r="W6">
        <v>0</v>
      </c>
      <c r="X6">
        <v>0</v>
      </c>
      <c r="Y6">
        <v>-10</v>
      </c>
      <c r="Z6">
        <v>0</v>
      </c>
      <c r="AA6">
        <v>-307</v>
      </c>
    </row>
    <row r="7" spans="1:27">
      <c r="A7" t="s">
        <v>541</v>
      </c>
      <c r="G7" t="s">
        <v>49</v>
      </c>
      <c r="H7" s="74">
        <v>48</v>
      </c>
      <c r="I7" s="47">
        <v>24.96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-325</v>
      </c>
      <c r="Q7" s="47">
        <v>-15</v>
      </c>
      <c r="R7" s="47">
        <v>0</v>
      </c>
      <c r="S7" s="75">
        <v>0</v>
      </c>
      <c r="U7" s="74">
        <v>-340</v>
      </c>
      <c r="V7" s="75">
        <v>72.959999999999994</v>
      </c>
      <c r="W7">
        <v>48</v>
      </c>
      <c r="X7">
        <v>24.96</v>
      </c>
      <c r="Y7">
        <v>-15</v>
      </c>
      <c r="Z7">
        <v>0</v>
      </c>
      <c r="AA7">
        <v>-325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-333</v>
      </c>
      <c r="Q8" s="47">
        <v>-16</v>
      </c>
      <c r="R8" s="47">
        <v>0</v>
      </c>
      <c r="S8" s="75">
        <v>0</v>
      </c>
      <c r="U8" s="74">
        <v>-349</v>
      </c>
      <c r="V8" s="75">
        <v>0</v>
      </c>
      <c r="W8">
        <v>0</v>
      </c>
      <c r="X8">
        <v>0</v>
      </c>
      <c r="Y8">
        <v>-16</v>
      </c>
      <c r="Z8">
        <v>0</v>
      </c>
      <c r="AA8">
        <v>-333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-334</v>
      </c>
      <c r="Q9" s="47">
        <v>-16</v>
      </c>
      <c r="R9" s="47">
        <v>0</v>
      </c>
      <c r="S9" s="75">
        <v>0</v>
      </c>
      <c r="U9" s="74">
        <v>-350</v>
      </c>
      <c r="V9" s="75">
        <v>0</v>
      </c>
      <c r="W9">
        <v>0</v>
      </c>
      <c r="X9">
        <v>0</v>
      </c>
      <c r="Y9">
        <v>-16</v>
      </c>
      <c r="Z9">
        <v>0</v>
      </c>
      <c r="AA9">
        <v>-334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-340</v>
      </c>
      <c r="Q10" s="47">
        <v>-17</v>
      </c>
      <c r="R10" s="47">
        <v>0</v>
      </c>
      <c r="S10" s="75">
        <v>0</v>
      </c>
      <c r="U10" s="74">
        <v>-357</v>
      </c>
      <c r="V10" s="75">
        <v>0</v>
      </c>
      <c r="W10">
        <v>0</v>
      </c>
      <c r="X10">
        <v>0</v>
      </c>
      <c r="Y10">
        <v>-17</v>
      </c>
      <c r="Z10">
        <v>0</v>
      </c>
      <c r="AA10">
        <v>-340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-149</v>
      </c>
      <c r="P11" s="47">
        <v>-350</v>
      </c>
      <c r="Q11" s="47">
        <v>-18</v>
      </c>
      <c r="R11" s="47">
        <v>0</v>
      </c>
      <c r="S11" s="75">
        <v>0</v>
      </c>
      <c r="U11" s="74">
        <v>-517</v>
      </c>
      <c r="V11" s="75">
        <v>0</v>
      </c>
      <c r="W11">
        <v>0</v>
      </c>
      <c r="X11">
        <v>-149</v>
      </c>
      <c r="Y11">
        <v>-18</v>
      </c>
      <c r="Z11">
        <v>0</v>
      </c>
      <c r="AA11">
        <v>-350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-139</v>
      </c>
      <c r="P12" s="47">
        <v>-357</v>
      </c>
      <c r="Q12" s="47">
        <v>-18</v>
      </c>
      <c r="R12" s="47">
        <v>0</v>
      </c>
      <c r="S12" s="75">
        <v>0</v>
      </c>
      <c r="U12" s="74">
        <v>-514</v>
      </c>
      <c r="V12" s="75">
        <v>0</v>
      </c>
      <c r="W12">
        <v>0</v>
      </c>
      <c r="X12">
        <v>-139</v>
      </c>
      <c r="Y12">
        <v>-18</v>
      </c>
      <c r="Z12">
        <v>0</v>
      </c>
      <c r="AA12">
        <v>-357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-142</v>
      </c>
      <c r="P13" s="47">
        <v>-363</v>
      </c>
      <c r="Q13" s="47">
        <v>-18</v>
      </c>
      <c r="R13" s="47">
        <v>0</v>
      </c>
      <c r="S13" s="75">
        <v>0</v>
      </c>
      <c r="U13" s="74">
        <v>-523</v>
      </c>
      <c r="V13" s="75">
        <v>0</v>
      </c>
      <c r="W13">
        <v>0</v>
      </c>
      <c r="X13">
        <v>-142</v>
      </c>
      <c r="Y13">
        <v>-18</v>
      </c>
      <c r="Z13">
        <v>0</v>
      </c>
      <c r="AA13">
        <v>-363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-142</v>
      </c>
      <c r="P14" s="47">
        <v>-367</v>
      </c>
      <c r="Q14" s="47">
        <v>-19</v>
      </c>
      <c r="R14" s="47">
        <v>0</v>
      </c>
      <c r="S14" s="75">
        <v>0</v>
      </c>
      <c r="U14" s="74">
        <v>-528</v>
      </c>
      <c r="V14" s="75">
        <v>0</v>
      </c>
      <c r="W14">
        <v>0</v>
      </c>
      <c r="X14">
        <v>-142</v>
      </c>
      <c r="Y14">
        <v>-19</v>
      </c>
      <c r="Z14">
        <v>0</v>
      </c>
      <c r="AA14">
        <v>-367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-142</v>
      </c>
      <c r="P15" s="47">
        <v>-373</v>
      </c>
      <c r="Q15" s="47">
        <v>-19</v>
      </c>
      <c r="R15" s="47">
        <v>0</v>
      </c>
      <c r="S15" s="75">
        <v>0</v>
      </c>
      <c r="U15" s="74">
        <v>-534</v>
      </c>
      <c r="V15" s="75">
        <v>0</v>
      </c>
      <c r="W15">
        <v>0</v>
      </c>
      <c r="X15">
        <v>-142</v>
      </c>
      <c r="Y15">
        <v>-19</v>
      </c>
      <c r="Z15">
        <v>0</v>
      </c>
      <c r="AA15">
        <v>-373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-142</v>
      </c>
      <c r="P16" s="47">
        <v>-375</v>
      </c>
      <c r="Q16" s="47">
        <v>-19</v>
      </c>
      <c r="R16" s="47">
        <v>0</v>
      </c>
      <c r="S16" s="75">
        <v>0</v>
      </c>
      <c r="U16" s="74">
        <v>-536</v>
      </c>
      <c r="V16" s="75">
        <v>0</v>
      </c>
      <c r="W16">
        <v>0</v>
      </c>
      <c r="X16">
        <v>-142</v>
      </c>
      <c r="Y16">
        <v>-19</v>
      </c>
      <c r="Z16">
        <v>0</v>
      </c>
      <c r="AA16">
        <v>-375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-132</v>
      </c>
      <c r="P17" s="47">
        <v>-376</v>
      </c>
      <c r="Q17" s="47">
        <v>-20</v>
      </c>
      <c r="R17" s="47">
        <v>0</v>
      </c>
      <c r="S17" s="75">
        <v>0</v>
      </c>
      <c r="U17" s="74">
        <v>-528</v>
      </c>
      <c r="V17" s="75">
        <v>0</v>
      </c>
      <c r="W17">
        <v>0</v>
      </c>
      <c r="X17">
        <v>-132</v>
      </c>
      <c r="Y17">
        <v>-20</v>
      </c>
      <c r="Z17">
        <v>0</v>
      </c>
      <c r="AA17">
        <v>-376</v>
      </c>
    </row>
    <row r="18" spans="7:27">
      <c r="G18" t="s">
        <v>60</v>
      </c>
      <c r="H18" s="74">
        <v>6.72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-127</v>
      </c>
      <c r="P18" s="47">
        <v>-378</v>
      </c>
      <c r="Q18" s="47">
        <v>-20</v>
      </c>
      <c r="R18" s="47">
        <v>0</v>
      </c>
      <c r="S18" s="75">
        <v>0</v>
      </c>
      <c r="U18" s="74">
        <v>-525</v>
      </c>
      <c r="V18" s="75">
        <v>6.72</v>
      </c>
      <c r="W18">
        <v>6.72</v>
      </c>
      <c r="X18">
        <v>-127</v>
      </c>
      <c r="Y18">
        <v>-20</v>
      </c>
      <c r="Z18">
        <v>0</v>
      </c>
      <c r="AA18">
        <v>-378</v>
      </c>
    </row>
    <row r="19" spans="7:27">
      <c r="G19" t="s">
        <v>61</v>
      </c>
      <c r="H19" s="74">
        <v>27.84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-132</v>
      </c>
      <c r="P19" s="47">
        <v>-369</v>
      </c>
      <c r="Q19" s="47">
        <v>-19</v>
      </c>
      <c r="R19" s="47">
        <v>0</v>
      </c>
      <c r="S19" s="75">
        <v>0</v>
      </c>
      <c r="U19" s="74">
        <v>-520</v>
      </c>
      <c r="V19" s="75">
        <v>27.84</v>
      </c>
      <c r="W19">
        <v>27.84</v>
      </c>
      <c r="X19">
        <v>-132</v>
      </c>
      <c r="Y19">
        <v>-19</v>
      </c>
      <c r="Z19">
        <v>0</v>
      </c>
      <c r="AA19">
        <v>-369</v>
      </c>
    </row>
    <row r="20" spans="7:27">
      <c r="G20" t="s">
        <v>62</v>
      </c>
      <c r="H20" s="74">
        <v>59.52</v>
      </c>
      <c r="I20" s="47">
        <v>0</v>
      </c>
      <c r="J20" s="47">
        <v>0</v>
      </c>
      <c r="K20" s="47">
        <v>0</v>
      </c>
      <c r="L20" s="47">
        <v>0</v>
      </c>
      <c r="M20" s="75">
        <v>1.54</v>
      </c>
      <c r="N20" s="74">
        <v>0</v>
      </c>
      <c r="O20" s="47">
        <v>-122</v>
      </c>
      <c r="P20" s="47">
        <v>-361</v>
      </c>
      <c r="Q20" s="47">
        <v>-18</v>
      </c>
      <c r="R20" s="47">
        <v>0</v>
      </c>
      <c r="S20" s="75">
        <v>0</v>
      </c>
      <c r="U20" s="74">
        <v>-501</v>
      </c>
      <c r="V20" s="75">
        <v>61.06</v>
      </c>
      <c r="W20">
        <v>59.52</v>
      </c>
      <c r="X20">
        <v>-122</v>
      </c>
      <c r="Y20">
        <v>-18</v>
      </c>
      <c r="Z20">
        <v>1.54</v>
      </c>
      <c r="AA20">
        <v>-361</v>
      </c>
    </row>
    <row r="21" spans="7:27">
      <c r="G21" t="s">
        <v>63</v>
      </c>
      <c r="H21" s="74">
        <v>83.52</v>
      </c>
      <c r="I21" s="47">
        <v>0</v>
      </c>
      <c r="J21" s="47">
        <v>0</v>
      </c>
      <c r="K21" s="47">
        <v>0</v>
      </c>
      <c r="L21" s="47">
        <v>0</v>
      </c>
      <c r="M21" s="75">
        <v>2.02</v>
      </c>
      <c r="N21" s="74">
        <v>0</v>
      </c>
      <c r="O21" s="47">
        <v>-102</v>
      </c>
      <c r="P21" s="47">
        <v>-354</v>
      </c>
      <c r="Q21" s="47">
        <v>-17</v>
      </c>
      <c r="R21" s="47">
        <v>0</v>
      </c>
      <c r="S21" s="75">
        <v>0</v>
      </c>
      <c r="U21" s="74">
        <v>-473</v>
      </c>
      <c r="V21" s="75">
        <v>85.54</v>
      </c>
      <c r="W21">
        <v>83.52</v>
      </c>
      <c r="X21">
        <v>-102</v>
      </c>
      <c r="Y21">
        <v>-17</v>
      </c>
      <c r="Z21">
        <v>2.02</v>
      </c>
      <c r="AA21">
        <v>-354</v>
      </c>
    </row>
    <row r="22" spans="7:27">
      <c r="G22" t="s">
        <v>64</v>
      </c>
      <c r="H22" s="74">
        <v>114.24</v>
      </c>
      <c r="I22" s="47">
        <v>0</v>
      </c>
      <c r="J22" s="47">
        <v>0</v>
      </c>
      <c r="K22" s="47">
        <v>0</v>
      </c>
      <c r="L22" s="47">
        <v>0</v>
      </c>
      <c r="M22" s="75">
        <v>6.05</v>
      </c>
      <c r="N22" s="74">
        <v>0</v>
      </c>
      <c r="O22" s="47">
        <v>-87</v>
      </c>
      <c r="P22" s="47">
        <v>-340</v>
      </c>
      <c r="Q22" s="47">
        <v>-16</v>
      </c>
      <c r="R22" s="47">
        <v>0</v>
      </c>
      <c r="S22" s="75">
        <v>0</v>
      </c>
      <c r="U22" s="74">
        <v>-443</v>
      </c>
      <c r="V22" s="75">
        <v>120.29</v>
      </c>
      <c r="W22">
        <v>114.24</v>
      </c>
      <c r="X22">
        <v>-87</v>
      </c>
      <c r="Y22">
        <v>-16</v>
      </c>
      <c r="Z22">
        <v>6.05</v>
      </c>
      <c r="AA22">
        <v>-340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7.58</v>
      </c>
      <c r="N23" s="74">
        <v>0</v>
      </c>
      <c r="O23" s="47">
        <v>-154</v>
      </c>
      <c r="P23" s="47">
        <v>-379.4</v>
      </c>
      <c r="Q23" s="47">
        <v>-10</v>
      </c>
      <c r="R23" s="47">
        <v>0</v>
      </c>
      <c r="S23" s="75">
        <v>0</v>
      </c>
      <c r="U23" s="74">
        <v>-543.4</v>
      </c>
      <c r="V23" s="75">
        <v>7.58</v>
      </c>
      <c r="W23">
        <v>0</v>
      </c>
      <c r="X23">
        <v>-154</v>
      </c>
      <c r="Y23">
        <v>-10</v>
      </c>
      <c r="Z23">
        <v>7.58</v>
      </c>
      <c r="AA23">
        <v>-379.4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4.6100000000000003</v>
      </c>
      <c r="N24" s="74">
        <v>0</v>
      </c>
      <c r="O24" s="47">
        <v>-197</v>
      </c>
      <c r="P24" s="47">
        <v>-446</v>
      </c>
      <c r="Q24" s="47">
        <v>-10</v>
      </c>
      <c r="R24" s="47">
        <v>0</v>
      </c>
      <c r="S24" s="75">
        <v>0</v>
      </c>
      <c r="U24" s="74">
        <v>-653</v>
      </c>
      <c r="V24" s="75">
        <v>4.6100000000000003</v>
      </c>
      <c r="W24">
        <v>0</v>
      </c>
      <c r="X24">
        <v>-197</v>
      </c>
      <c r="Y24">
        <v>-10</v>
      </c>
      <c r="Z24">
        <v>4.6100000000000003</v>
      </c>
      <c r="AA24">
        <v>-446</v>
      </c>
    </row>
    <row r="25" spans="7:27">
      <c r="G25" t="s">
        <v>67</v>
      </c>
      <c r="H25" s="74">
        <v>14.4</v>
      </c>
      <c r="I25" s="47">
        <v>0</v>
      </c>
      <c r="J25" s="47">
        <v>0</v>
      </c>
      <c r="K25" s="47">
        <v>0</v>
      </c>
      <c r="L25" s="47">
        <v>0</v>
      </c>
      <c r="M25" s="75">
        <v>4.9000000000000004</v>
      </c>
      <c r="N25" s="74">
        <v>0</v>
      </c>
      <c r="O25" s="47">
        <v>-166</v>
      </c>
      <c r="P25" s="47">
        <v>-388</v>
      </c>
      <c r="Q25" s="47">
        <v>-10</v>
      </c>
      <c r="R25" s="47">
        <v>0</v>
      </c>
      <c r="S25" s="75">
        <v>0</v>
      </c>
      <c r="U25" s="74">
        <v>-564</v>
      </c>
      <c r="V25" s="75">
        <v>19.3</v>
      </c>
      <c r="W25">
        <v>14.4</v>
      </c>
      <c r="X25">
        <v>-166</v>
      </c>
      <c r="Y25">
        <v>-10</v>
      </c>
      <c r="Z25">
        <v>4.9000000000000004</v>
      </c>
      <c r="AA25">
        <v>-388</v>
      </c>
    </row>
    <row r="26" spans="7:27">
      <c r="G26" t="s">
        <v>68</v>
      </c>
      <c r="H26" s="74">
        <v>14.4</v>
      </c>
      <c r="I26" s="47">
        <v>0</v>
      </c>
      <c r="J26" s="47">
        <v>0</v>
      </c>
      <c r="K26" s="47">
        <v>0</v>
      </c>
      <c r="L26" s="47">
        <v>0</v>
      </c>
      <c r="M26" s="75">
        <v>1.63</v>
      </c>
      <c r="N26" s="74">
        <v>0</v>
      </c>
      <c r="O26" s="47">
        <v>-121</v>
      </c>
      <c r="P26" s="47">
        <v>-363</v>
      </c>
      <c r="Q26" s="47">
        <v>-10</v>
      </c>
      <c r="R26" s="47">
        <v>0</v>
      </c>
      <c r="S26" s="75">
        <v>0</v>
      </c>
      <c r="U26" s="74">
        <v>-494</v>
      </c>
      <c r="V26" s="75">
        <v>16.03</v>
      </c>
      <c r="W26">
        <v>14.4</v>
      </c>
      <c r="X26">
        <v>-121</v>
      </c>
      <c r="Y26">
        <v>-10</v>
      </c>
      <c r="Z26">
        <v>1.63</v>
      </c>
      <c r="AA26">
        <v>-363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0.67</v>
      </c>
      <c r="N27" s="74">
        <v>0</v>
      </c>
      <c r="O27" s="47">
        <v>-210</v>
      </c>
      <c r="P27" s="47">
        <v>-388</v>
      </c>
      <c r="Q27" s="47">
        <v>-30</v>
      </c>
      <c r="R27" s="47">
        <v>0</v>
      </c>
      <c r="S27" s="75">
        <v>0</v>
      </c>
      <c r="U27" s="74">
        <v>-628</v>
      </c>
      <c r="V27" s="75">
        <v>0.67</v>
      </c>
      <c r="W27">
        <v>0</v>
      </c>
      <c r="X27">
        <v>-210</v>
      </c>
      <c r="Y27">
        <v>-30</v>
      </c>
      <c r="Z27">
        <v>0.67</v>
      </c>
      <c r="AA27">
        <v>-388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5.86</v>
      </c>
      <c r="N28" s="74">
        <v>0</v>
      </c>
      <c r="O28" s="47">
        <v>-185</v>
      </c>
      <c r="P28" s="47">
        <v>-366</v>
      </c>
      <c r="Q28" s="47">
        <v>-30</v>
      </c>
      <c r="R28" s="47">
        <v>0</v>
      </c>
      <c r="S28" s="75">
        <v>0</v>
      </c>
      <c r="U28" s="74">
        <v>-581</v>
      </c>
      <c r="V28" s="75">
        <v>5.86</v>
      </c>
      <c r="W28">
        <v>0</v>
      </c>
      <c r="X28">
        <v>-185</v>
      </c>
      <c r="Y28">
        <v>-30</v>
      </c>
      <c r="Z28">
        <v>5.86</v>
      </c>
      <c r="AA28">
        <v>-366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6.24</v>
      </c>
      <c r="N29" s="74">
        <v>0</v>
      </c>
      <c r="O29" s="47">
        <v>-165</v>
      </c>
      <c r="P29" s="47">
        <v>-348</v>
      </c>
      <c r="Q29" s="47">
        <v>-25</v>
      </c>
      <c r="R29" s="47">
        <v>0</v>
      </c>
      <c r="S29" s="75">
        <v>0</v>
      </c>
      <c r="U29" s="74">
        <v>-538</v>
      </c>
      <c r="V29" s="75">
        <v>6.24</v>
      </c>
      <c r="W29">
        <v>0</v>
      </c>
      <c r="X29">
        <v>-165</v>
      </c>
      <c r="Y29">
        <v>-25</v>
      </c>
      <c r="Z29">
        <v>6.24</v>
      </c>
      <c r="AA29">
        <v>-348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0.53</v>
      </c>
      <c r="N30" s="74">
        <v>0</v>
      </c>
      <c r="O30" s="47">
        <v>-111</v>
      </c>
      <c r="P30" s="47">
        <v>-284</v>
      </c>
      <c r="Q30" s="47">
        <v>-20</v>
      </c>
      <c r="R30" s="47">
        <v>0</v>
      </c>
      <c r="S30" s="75">
        <v>0</v>
      </c>
      <c r="U30" s="74">
        <v>-415</v>
      </c>
      <c r="V30" s="75">
        <v>0.53</v>
      </c>
      <c r="W30">
        <v>0</v>
      </c>
      <c r="X30">
        <v>-111</v>
      </c>
      <c r="Y30">
        <v>-20</v>
      </c>
      <c r="Z30">
        <v>0.53</v>
      </c>
      <c r="AA30">
        <v>-284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1.6</v>
      </c>
      <c r="N31" s="74">
        <v>0</v>
      </c>
      <c r="O31" s="47">
        <v>-47</v>
      </c>
      <c r="P31" s="47">
        <v>-211</v>
      </c>
      <c r="Q31" s="47">
        <v>-15</v>
      </c>
      <c r="R31" s="47">
        <v>0</v>
      </c>
      <c r="S31" s="75">
        <v>0</v>
      </c>
      <c r="U31" s="74">
        <v>-273</v>
      </c>
      <c r="V31" s="75">
        <v>1.6</v>
      </c>
      <c r="W31">
        <v>0</v>
      </c>
      <c r="X31">
        <v>-47</v>
      </c>
      <c r="Y31">
        <v>-15</v>
      </c>
      <c r="Z31">
        <v>1.6</v>
      </c>
      <c r="AA31">
        <v>-211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3.15</v>
      </c>
      <c r="N32" s="74">
        <v>0</v>
      </c>
      <c r="O32" s="47">
        <v>-21</v>
      </c>
      <c r="P32" s="47">
        <v>-176</v>
      </c>
      <c r="Q32" s="47">
        <v>-10</v>
      </c>
      <c r="R32" s="47">
        <v>0</v>
      </c>
      <c r="S32" s="75">
        <v>0</v>
      </c>
      <c r="U32" s="74">
        <v>-207</v>
      </c>
      <c r="V32" s="75">
        <v>3.15</v>
      </c>
      <c r="W32">
        <v>0</v>
      </c>
      <c r="X32">
        <v>-21</v>
      </c>
      <c r="Y32">
        <v>-10</v>
      </c>
      <c r="Z32">
        <v>3.15</v>
      </c>
      <c r="AA32">
        <v>-176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1.28</v>
      </c>
      <c r="N33" s="74">
        <v>0</v>
      </c>
      <c r="O33" s="47">
        <v>-12</v>
      </c>
      <c r="P33" s="47">
        <v>-171</v>
      </c>
      <c r="Q33" s="47">
        <v>-10</v>
      </c>
      <c r="R33" s="47">
        <v>0</v>
      </c>
      <c r="S33" s="75">
        <v>0</v>
      </c>
      <c r="U33" s="74">
        <v>-193</v>
      </c>
      <c r="V33" s="75">
        <v>1.28</v>
      </c>
      <c r="W33">
        <v>0</v>
      </c>
      <c r="X33">
        <v>-12</v>
      </c>
      <c r="Y33">
        <v>-10</v>
      </c>
      <c r="Z33">
        <v>1.28</v>
      </c>
      <c r="AA33">
        <v>-171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2.69</v>
      </c>
      <c r="N34" s="74">
        <v>0</v>
      </c>
      <c r="O34" s="47">
        <v>-31</v>
      </c>
      <c r="P34" s="47">
        <v>-197</v>
      </c>
      <c r="Q34" s="47">
        <v>0</v>
      </c>
      <c r="R34" s="47">
        <v>0</v>
      </c>
      <c r="S34" s="75">
        <v>0</v>
      </c>
      <c r="U34" s="74">
        <v>-228</v>
      </c>
      <c r="V34" s="75">
        <v>2.69</v>
      </c>
      <c r="W34">
        <v>0</v>
      </c>
      <c r="X34">
        <v>-31</v>
      </c>
      <c r="Y34">
        <v>0</v>
      </c>
      <c r="Z34">
        <v>2.69</v>
      </c>
      <c r="AA34">
        <v>-197</v>
      </c>
    </row>
    <row r="35" spans="7:27">
      <c r="G35" t="s">
        <v>77</v>
      </c>
      <c r="H35" s="74">
        <v>14.4</v>
      </c>
      <c r="I35" s="47">
        <v>0</v>
      </c>
      <c r="J35" s="47">
        <v>0</v>
      </c>
      <c r="K35" s="47">
        <v>0</v>
      </c>
      <c r="L35" s="47">
        <v>0</v>
      </c>
      <c r="M35" s="75">
        <v>0.38</v>
      </c>
      <c r="N35" s="74">
        <v>0</v>
      </c>
      <c r="O35" s="47">
        <v>-46</v>
      </c>
      <c r="P35" s="47">
        <v>-203</v>
      </c>
      <c r="Q35" s="47">
        <v>0</v>
      </c>
      <c r="R35" s="47">
        <v>0</v>
      </c>
      <c r="S35" s="75">
        <v>0</v>
      </c>
      <c r="U35" s="74">
        <v>-249</v>
      </c>
      <c r="V35" s="75">
        <v>14.78</v>
      </c>
      <c r="W35">
        <v>14.4</v>
      </c>
      <c r="X35">
        <v>-46</v>
      </c>
      <c r="Y35">
        <v>0</v>
      </c>
      <c r="Z35">
        <v>0.38</v>
      </c>
      <c r="AA35">
        <v>-203</v>
      </c>
    </row>
    <row r="36" spans="7:27">
      <c r="G36" t="s">
        <v>78</v>
      </c>
      <c r="H36" s="74">
        <v>196.8</v>
      </c>
      <c r="I36" s="47">
        <v>0</v>
      </c>
      <c r="J36" s="47">
        <v>0</v>
      </c>
      <c r="K36" s="47">
        <v>0</v>
      </c>
      <c r="L36" s="47">
        <v>0</v>
      </c>
      <c r="M36" s="75">
        <v>3.65</v>
      </c>
      <c r="N36" s="74">
        <v>0</v>
      </c>
      <c r="O36" s="47">
        <v>-35</v>
      </c>
      <c r="P36" s="47">
        <v>-24</v>
      </c>
      <c r="Q36" s="47">
        <v>0</v>
      </c>
      <c r="R36" s="47">
        <v>0</v>
      </c>
      <c r="S36" s="75">
        <v>0</v>
      </c>
      <c r="U36" s="74">
        <v>-59</v>
      </c>
      <c r="V36" s="75">
        <v>200.45</v>
      </c>
      <c r="W36">
        <v>196.8</v>
      </c>
      <c r="X36">
        <v>-35</v>
      </c>
      <c r="Y36">
        <v>0</v>
      </c>
      <c r="Z36">
        <v>3.65</v>
      </c>
      <c r="AA36">
        <v>-24</v>
      </c>
    </row>
    <row r="37" spans="7:27">
      <c r="G37" t="s">
        <v>79</v>
      </c>
      <c r="H37" s="74">
        <v>205.44</v>
      </c>
      <c r="I37" s="47">
        <v>0</v>
      </c>
      <c r="J37" s="47">
        <v>0</v>
      </c>
      <c r="K37" s="47">
        <v>0</v>
      </c>
      <c r="L37" s="47">
        <v>0</v>
      </c>
      <c r="M37" s="75">
        <v>2.78</v>
      </c>
      <c r="N37" s="74">
        <v>0</v>
      </c>
      <c r="O37" s="47">
        <v>-112</v>
      </c>
      <c r="P37" s="47">
        <v>0</v>
      </c>
      <c r="Q37" s="47">
        <v>0</v>
      </c>
      <c r="R37" s="47">
        <v>0</v>
      </c>
      <c r="S37" s="75">
        <v>0</v>
      </c>
      <c r="U37" s="74">
        <v>-112</v>
      </c>
      <c r="V37" s="75">
        <v>208.22</v>
      </c>
      <c r="W37">
        <v>205.44</v>
      </c>
      <c r="X37">
        <v>-112</v>
      </c>
      <c r="Y37">
        <v>0</v>
      </c>
      <c r="Z37">
        <v>2.78</v>
      </c>
      <c r="AA37">
        <v>0</v>
      </c>
    </row>
    <row r="38" spans="7:27">
      <c r="G38" t="s">
        <v>80</v>
      </c>
      <c r="H38" s="74">
        <v>191.04</v>
      </c>
      <c r="I38" s="47">
        <v>0</v>
      </c>
      <c r="J38" s="47">
        <v>0</v>
      </c>
      <c r="K38" s="47">
        <v>0</v>
      </c>
      <c r="L38" s="47">
        <v>0</v>
      </c>
      <c r="M38" s="75">
        <v>3.46</v>
      </c>
      <c r="N38" s="74">
        <v>0</v>
      </c>
      <c r="O38" s="47">
        <v>-139</v>
      </c>
      <c r="P38" s="47">
        <v>-4</v>
      </c>
      <c r="Q38" s="47">
        <v>0</v>
      </c>
      <c r="R38" s="47">
        <v>0</v>
      </c>
      <c r="S38" s="75">
        <v>0</v>
      </c>
      <c r="U38" s="74">
        <v>-143</v>
      </c>
      <c r="V38" s="75">
        <v>194.5</v>
      </c>
      <c r="W38">
        <v>191.04</v>
      </c>
      <c r="X38">
        <v>-139</v>
      </c>
      <c r="Y38">
        <v>0</v>
      </c>
      <c r="Z38">
        <v>3.46</v>
      </c>
      <c r="AA38">
        <v>-4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4.13</v>
      </c>
      <c r="N39" s="74">
        <v>0</v>
      </c>
      <c r="O39" s="47">
        <v>-280</v>
      </c>
      <c r="P39" s="47">
        <v>-228</v>
      </c>
      <c r="Q39" s="47">
        <v>0</v>
      </c>
      <c r="R39" s="47">
        <v>0</v>
      </c>
      <c r="S39" s="75">
        <v>0</v>
      </c>
      <c r="U39" s="74">
        <v>-508</v>
      </c>
      <c r="V39" s="75">
        <v>4.13</v>
      </c>
      <c r="W39">
        <v>0</v>
      </c>
      <c r="X39">
        <v>-280</v>
      </c>
      <c r="Y39">
        <v>0</v>
      </c>
      <c r="Z39">
        <v>4.13</v>
      </c>
      <c r="AA39">
        <v>-228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4.51</v>
      </c>
      <c r="N40" s="74">
        <v>0</v>
      </c>
      <c r="O40" s="47">
        <v>-268.10000000000002</v>
      </c>
      <c r="P40" s="47">
        <v>-182</v>
      </c>
      <c r="Q40" s="47">
        <v>0</v>
      </c>
      <c r="R40" s="47">
        <v>0</v>
      </c>
      <c r="S40" s="75">
        <v>0</v>
      </c>
      <c r="U40" s="74">
        <v>-450.1</v>
      </c>
      <c r="V40" s="75">
        <v>4.51</v>
      </c>
      <c r="W40">
        <v>0</v>
      </c>
      <c r="X40">
        <v>-268.10000000000002</v>
      </c>
      <c r="Y40">
        <v>0</v>
      </c>
      <c r="Z40">
        <v>4.51</v>
      </c>
      <c r="AA40">
        <v>-182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4.9000000000000004</v>
      </c>
      <c r="N41" s="74">
        <v>0</v>
      </c>
      <c r="O41" s="47">
        <v>-200</v>
      </c>
      <c r="P41" s="47">
        <v>0</v>
      </c>
      <c r="Q41" s="47">
        <v>0</v>
      </c>
      <c r="R41" s="47">
        <v>0</v>
      </c>
      <c r="S41" s="75">
        <v>0</v>
      </c>
      <c r="U41" s="74">
        <v>-200</v>
      </c>
      <c r="V41" s="75">
        <v>4.9000000000000004</v>
      </c>
      <c r="W41">
        <v>0</v>
      </c>
      <c r="X41">
        <v>-200</v>
      </c>
      <c r="Y41">
        <v>0</v>
      </c>
      <c r="Z41">
        <v>4.9000000000000004</v>
      </c>
      <c r="AA41">
        <v>0</v>
      </c>
    </row>
    <row r="42" spans="7:27">
      <c r="G42" t="s">
        <v>84</v>
      </c>
      <c r="H42" s="74">
        <v>103.68</v>
      </c>
      <c r="I42" s="47">
        <v>0</v>
      </c>
      <c r="J42" s="47">
        <v>0</v>
      </c>
      <c r="K42" s="47">
        <v>0</v>
      </c>
      <c r="L42" s="47">
        <v>0</v>
      </c>
      <c r="M42" s="75">
        <v>1.92</v>
      </c>
      <c r="N42" s="74">
        <v>0</v>
      </c>
      <c r="O42" s="47">
        <v>-183.3</v>
      </c>
      <c r="P42" s="47">
        <v>0</v>
      </c>
      <c r="Q42" s="47">
        <v>0</v>
      </c>
      <c r="R42" s="47">
        <v>0</v>
      </c>
      <c r="S42" s="75">
        <v>0</v>
      </c>
      <c r="U42" s="74">
        <v>-183.3</v>
      </c>
      <c r="V42" s="75">
        <v>105.6</v>
      </c>
      <c r="W42">
        <v>103.68</v>
      </c>
      <c r="X42">
        <v>-183.3</v>
      </c>
      <c r="Y42">
        <v>0</v>
      </c>
      <c r="Z42">
        <v>1.92</v>
      </c>
      <c r="AA42">
        <v>0</v>
      </c>
    </row>
    <row r="43" spans="7:27">
      <c r="G43" t="s">
        <v>85</v>
      </c>
      <c r="H43" s="74">
        <v>69.12</v>
      </c>
      <c r="I43" s="47">
        <v>0</v>
      </c>
      <c r="J43" s="47">
        <v>0</v>
      </c>
      <c r="K43" s="47">
        <v>0</v>
      </c>
      <c r="L43" s="47">
        <v>0</v>
      </c>
      <c r="M43" s="75">
        <v>0.86</v>
      </c>
      <c r="N43" s="74">
        <v>0</v>
      </c>
      <c r="O43" s="47">
        <v>-167</v>
      </c>
      <c r="P43" s="47">
        <v>0</v>
      </c>
      <c r="Q43" s="47">
        <v>0</v>
      </c>
      <c r="R43" s="47">
        <v>0</v>
      </c>
      <c r="S43" s="75">
        <v>0</v>
      </c>
      <c r="U43" s="74">
        <v>-167</v>
      </c>
      <c r="V43" s="75">
        <v>69.98</v>
      </c>
      <c r="W43">
        <v>69.12</v>
      </c>
      <c r="X43">
        <v>-167</v>
      </c>
      <c r="Y43">
        <v>0</v>
      </c>
      <c r="Z43">
        <v>0.86</v>
      </c>
      <c r="AA43">
        <v>0</v>
      </c>
    </row>
    <row r="44" spans="7:27">
      <c r="G44" t="s">
        <v>86</v>
      </c>
      <c r="H44" s="74">
        <v>49.92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-177</v>
      </c>
      <c r="P44" s="47">
        <v>0</v>
      </c>
      <c r="Q44" s="47">
        <v>0</v>
      </c>
      <c r="R44" s="47">
        <v>0</v>
      </c>
      <c r="S44" s="75">
        <v>0</v>
      </c>
      <c r="U44" s="74">
        <v>-177</v>
      </c>
      <c r="V44" s="75">
        <v>49.92</v>
      </c>
      <c r="W44">
        <v>49.92</v>
      </c>
      <c r="X44">
        <v>-177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16.32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-182</v>
      </c>
      <c r="P45" s="47">
        <v>0</v>
      </c>
      <c r="Q45" s="47">
        <v>0</v>
      </c>
      <c r="R45" s="47">
        <v>0</v>
      </c>
      <c r="S45" s="75">
        <v>0</v>
      </c>
      <c r="U45" s="74">
        <v>-182</v>
      </c>
      <c r="V45" s="75">
        <v>16.32</v>
      </c>
      <c r="W45">
        <v>16.32</v>
      </c>
      <c r="X45">
        <v>-182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-187</v>
      </c>
      <c r="P46" s="47">
        <v>0</v>
      </c>
      <c r="Q46" s="47">
        <v>0</v>
      </c>
      <c r="R46" s="47">
        <v>0</v>
      </c>
      <c r="S46" s="75">
        <v>0</v>
      </c>
      <c r="U46" s="74">
        <v>-187</v>
      </c>
      <c r="V46" s="75">
        <v>0</v>
      </c>
      <c r="W46">
        <v>0</v>
      </c>
      <c r="X46">
        <v>-187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-197</v>
      </c>
      <c r="P47" s="47">
        <v>0</v>
      </c>
      <c r="Q47" s="47">
        <v>0</v>
      </c>
      <c r="R47" s="47">
        <v>0</v>
      </c>
      <c r="S47" s="75">
        <v>0</v>
      </c>
      <c r="U47" s="74">
        <v>-197</v>
      </c>
      <c r="V47" s="75">
        <v>0</v>
      </c>
      <c r="W47">
        <v>0</v>
      </c>
      <c r="X47">
        <v>-197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-202</v>
      </c>
      <c r="P48" s="47">
        <v>0</v>
      </c>
      <c r="Q48" s="47">
        <v>0</v>
      </c>
      <c r="R48" s="47">
        <v>0</v>
      </c>
      <c r="S48" s="75">
        <v>0</v>
      </c>
      <c r="U48" s="74">
        <v>-202</v>
      </c>
      <c r="V48" s="75">
        <v>0</v>
      </c>
      <c r="W48">
        <v>0</v>
      </c>
      <c r="X48">
        <v>-202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-202</v>
      </c>
      <c r="P49" s="47">
        <v>0</v>
      </c>
      <c r="Q49" s="47">
        <v>0</v>
      </c>
      <c r="R49" s="47">
        <v>0</v>
      </c>
      <c r="S49" s="75">
        <v>0</v>
      </c>
      <c r="U49" s="74">
        <v>-202</v>
      </c>
      <c r="V49" s="75">
        <v>0</v>
      </c>
      <c r="W49">
        <v>0</v>
      </c>
      <c r="X49">
        <v>-202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-207</v>
      </c>
      <c r="P50" s="47">
        <v>-5</v>
      </c>
      <c r="Q50" s="47">
        <v>0</v>
      </c>
      <c r="R50" s="47">
        <v>0</v>
      </c>
      <c r="S50" s="75">
        <v>0</v>
      </c>
      <c r="U50" s="74">
        <v>-212</v>
      </c>
      <c r="V50" s="75">
        <v>0</v>
      </c>
      <c r="W50">
        <v>0</v>
      </c>
      <c r="X50">
        <v>-207</v>
      </c>
      <c r="Y50">
        <v>0</v>
      </c>
      <c r="Z50">
        <v>0</v>
      </c>
      <c r="AA50">
        <v>-5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-162</v>
      </c>
      <c r="P51" s="47">
        <v>-3</v>
      </c>
      <c r="Q51" s="47">
        <v>0</v>
      </c>
      <c r="R51" s="47">
        <v>0</v>
      </c>
      <c r="S51" s="75">
        <v>0</v>
      </c>
      <c r="U51" s="74">
        <v>-165</v>
      </c>
      <c r="V51" s="75">
        <v>0</v>
      </c>
      <c r="W51">
        <v>0</v>
      </c>
      <c r="X51">
        <v>-162</v>
      </c>
      <c r="Y51">
        <v>0</v>
      </c>
      <c r="Z51">
        <v>0</v>
      </c>
      <c r="AA51">
        <v>-3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-167</v>
      </c>
      <c r="P52" s="47">
        <v>-14</v>
      </c>
      <c r="Q52" s="47">
        <v>0</v>
      </c>
      <c r="R52" s="47">
        <v>0</v>
      </c>
      <c r="S52" s="75">
        <v>0</v>
      </c>
      <c r="U52" s="74">
        <v>-181</v>
      </c>
      <c r="V52" s="75">
        <v>0</v>
      </c>
      <c r="W52">
        <v>0</v>
      </c>
      <c r="X52">
        <v>-167</v>
      </c>
      <c r="Y52">
        <v>0</v>
      </c>
      <c r="Z52">
        <v>0</v>
      </c>
      <c r="AA52">
        <v>-14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-167</v>
      </c>
      <c r="P53" s="47">
        <v>-10</v>
      </c>
      <c r="Q53" s="47">
        <v>0</v>
      </c>
      <c r="R53" s="47">
        <v>0</v>
      </c>
      <c r="S53" s="75">
        <v>0</v>
      </c>
      <c r="U53" s="74">
        <v>-177</v>
      </c>
      <c r="V53" s="75">
        <v>0</v>
      </c>
      <c r="W53">
        <v>0</v>
      </c>
      <c r="X53">
        <v>-167</v>
      </c>
      <c r="Y53">
        <v>0</v>
      </c>
      <c r="Z53">
        <v>0</v>
      </c>
      <c r="AA53">
        <v>-10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-182</v>
      </c>
      <c r="P54" s="47">
        <v>-45</v>
      </c>
      <c r="Q54" s="47">
        <v>0</v>
      </c>
      <c r="R54" s="47">
        <v>0</v>
      </c>
      <c r="S54" s="75">
        <v>0</v>
      </c>
      <c r="U54" s="74">
        <v>-227</v>
      </c>
      <c r="V54" s="75">
        <v>0</v>
      </c>
      <c r="W54">
        <v>0</v>
      </c>
      <c r="X54">
        <v>-182</v>
      </c>
      <c r="Y54">
        <v>0</v>
      </c>
      <c r="Z54">
        <v>0</v>
      </c>
      <c r="AA54">
        <v>-45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-181</v>
      </c>
      <c r="P55" s="47">
        <v>-49</v>
      </c>
      <c r="Q55" s="47">
        <v>0</v>
      </c>
      <c r="R55" s="47">
        <v>0</v>
      </c>
      <c r="S55" s="75">
        <v>0</v>
      </c>
      <c r="U55" s="74">
        <v>-230</v>
      </c>
      <c r="V55" s="75">
        <v>0</v>
      </c>
      <c r="W55">
        <v>0</v>
      </c>
      <c r="X55">
        <v>-181</v>
      </c>
      <c r="Y55">
        <v>0</v>
      </c>
      <c r="Z55">
        <v>0</v>
      </c>
      <c r="AA55">
        <v>-49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-18</v>
      </c>
      <c r="O56" s="47">
        <v>-206</v>
      </c>
      <c r="P56" s="47">
        <v>-81</v>
      </c>
      <c r="Q56" s="47">
        <v>0</v>
      </c>
      <c r="R56" s="47">
        <v>0</v>
      </c>
      <c r="S56" s="75">
        <v>0</v>
      </c>
      <c r="U56" s="74">
        <v>-305</v>
      </c>
      <c r="V56" s="75">
        <v>0</v>
      </c>
      <c r="W56">
        <v>-18</v>
      </c>
      <c r="X56">
        <v>-206</v>
      </c>
      <c r="Y56">
        <v>0</v>
      </c>
      <c r="Z56">
        <v>0</v>
      </c>
      <c r="AA56">
        <v>-81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-31</v>
      </c>
      <c r="O57" s="47">
        <v>-211</v>
      </c>
      <c r="P57" s="47">
        <v>-33</v>
      </c>
      <c r="Q57" s="47">
        <v>0</v>
      </c>
      <c r="R57" s="47">
        <v>0</v>
      </c>
      <c r="S57" s="75">
        <v>0</v>
      </c>
      <c r="U57" s="74">
        <v>-275</v>
      </c>
      <c r="V57" s="75">
        <v>0</v>
      </c>
      <c r="W57">
        <v>-31</v>
      </c>
      <c r="X57">
        <v>-211</v>
      </c>
      <c r="Y57">
        <v>0</v>
      </c>
      <c r="Z57">
        <v>0</v>
      </c>
      <c r="AA57">
        <v>-33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-40</v>
      </c>
      <c r="O58" s="47">
        <v>-216</v>
      </c>
      <c r="P58" s="47">
        <v>-106</v>
      </c>
      <c r="Q58" s="47">
        <v>0</v>
      </c>
      <c r="R58" s="47">
        <v>0</v>
      </c>
      <c r="S58" s="75">
        <v>0</v>
      </c>
      <c r="U58" s="74">
        <v>-362</v>
      </c>
      <c r="V58" s="75">
        <v>0</v>
      </c>
      <c r="W58">
        <v>-40</v>
      </c>
      <c r="X58">
        <v>-216</v>
      </c>
      <c r="Y58">
        <v>0</v>
      </c>
      <c r="Z58">
        <v>0</v>
      </c>
      <c r="AA58">
        <v>-106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-50</v>
      </c>
      <c r="O59" s="47">
        <v>-221</v>
      </c>
      <c r="P59" s="47">
        <v>-87</v>
      </c>
      <c r="Q59" s="47">
        <v>0</v>
      </c>
      <c r="R59" s="47">
        <v>0</v>
      </c>
      <c r="S59" s="75">
        <v>0</v>
      </c>
      <c r="U59" s="74">
        <v>-358</v>
      </c>
      <c r="V59" s="75">
        <v>0</v>
      </c>
      <c r="W59">
        <v>-50</v>
      </c>
      <c r="X59">
        <v>-221</v>
      </c>
      <c r="Y59">
        <v>0</v>
      </c>
      <c r="Z59">
        <v>0</v>
      </c>
      <c r="AA59">
        <v>-87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-49</v>
      </c>
      <c r="O60" s="47">
        <v>-232</v>
      </c>
      <c r="P60" s="47">
        <v>-69</v>
      </c>
      <c r="Q60" s="47">
        <v>0</v>
      </c>
      <c r="R60" s="47">
        <v>0</v>
      </c>
      <c r="S60" s="75">
        <v>0</v>
      </c>
      <c r="U60" s="74">
        <v>-350</v>
      </c>
      <c r="V60" s="75">
        <v>0</v>
      </c>
      <c r="W60">
        <v>-49</v>
      </c>
      <c r="X60">
        <v>-232</v>
      </c>
      <c r="Y60">
        <v>0</v>
      </c>
      <c r="Z60">
        <v>0</v>
      </c>
      <c r="AA60">
        <v>-69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-47</v>
      </c>
      <c r="O61" s="47">
        <v>-237</v>
      </c>
      <c r="P61" s="47">
        <v>-59</v>
      </c>
      <c r="Q61" s="47">
        <v>0</v>
      </c>
      <c r="R61" s="47">
        <v>0</v>
      </c>
      <c r="S61" s="75">
        <v>0</v>
      </c>
      <c r="U61" s="74">
        <v>-343</v>
      </c>
      <c r="V61" s="75">
        <v>0</v>
      </c>
      <c r="W61">
        <v>-47</v>
      </c>
      <c r="X61">
        <v>-237</v>
      </c>
      <c r="Y61">
        <v>0</v>
      </c>
      <c r="Z61">
        <v>0</v>
      </c>
      <c r="AA61">
        <v>-59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-53</v>
      </c>
      <c r="O62" s="47">
        <v>-287</v>
      </c>
      <c r="P62" s="47">
        <v>-55</v>
      </c>
      <c r="Q62" s="47">
        <v>0</v>
      </c>
      <c r="R62" s="47">
        <v>0</v>
      </c>
      <c r="S62" s="75">
        <v>0</v>
      </c>
      <c r="U62" s="74">
        <v>-395</v>
      </c>
      <c r="V62" s="75">
        <v>0</v>
      </c>
      <c r="W62">
        <v>-53</v>
      </c>
      <c r="X62">
        <v>-287</v>
      </c>
      <c r="Y62">
        <v>0</v>
      </c>
      <c r="Z62">
        <v>0</v>
      </c>
      <c r="AA62">
        <v>-55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4.13</v>
      </c>
      <c r="N63" s="74">
        <v>-46</v>
      </c>
      <c r="O63" s="47">
        <v>-282</v>
      </c>
      <c r="P63" s="47">
        <v>-40</v>
      </c>
      <c r="Q63" s="47">
        <v>0</v>
      </c>
      <c r="R63" s="47">
        <v>0</v>
      </c>
      <c r="S63" s="75">
        <v>0</v>
      </c>
      <c r="U63" s="74">
        <v>-368</v>
      </c>
      <c r="V63" s="75">
        <v>4.13</v>
      </c>
      <c r="W63">
        <v>-46</v>
      </c>
      <c r="X63">
        <v>-282</v>
      </c>
      <c r="Y63">
        <v>0</v>
      </c>
      <c r="Z63">
        <v>4.13</v>
      </c>
      <c r="AA63">
        <v>-40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5.95</v>
      </c>
      <c r="N64" s="74">
        <v>-26</v>
      </c>
      <c r="O64" s="47">
        <v>-277</v>
      </c>
      <c r="P64" s="47">
        <v>-18</v>
      </c>
      <c r="Q64" s="47">
        <v>0</v>
      </c>
      <c r="R64" s="47">
        <v>0</v>
      </c>
      <c r="S64" s="75">
        <v>0</v>
      </c>
      <c r="U64" s="74">
        <v>-321</v>
      </c>
      <c r="V64" s="75">
        <v>5.95</v>
      </c>
      <c r="W64">
        <v>-26</v>
      </c>
      <c r="X64">
        <v>-277</v>
      </c>
      <c r="Y64">
        <v>0</v>
      </c>
      <c r="Z64">
        <v>5.95</v>
      </c>
      <c r="AA64">
        <v>-18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5.86</v>
      </c>
      <c r="N65" s="74">
        <v>0</v>
      </c>
      <c r="O65" s="47">
        <v>-267</v>
      </c>
      <c r="P65" s="47">
        <v>-2</v>
      </c>
      <c r="Q65" s="47">
        <v>0</v>
      </c>
      <c r="R65" s="47">
        <v>0</v>
      </c>
      <c r="S65" s="75">
        <v>0</v>
      </c>
      <c r="U65" s="74">
        <v>-269</v>
      </c>
      <c r="V65" s="75">
        <v>5.86</v>
      </c>
      <c r="W65">
        <v>0</v>
      </c>
      <c r="X65">
        <v>-267</v>
      </c>
      <c r="Y65">
        <v>0</v>
      </c>
      <c r="Z65">
        <v>5.86</v>
      </c>
      <c r="AA65">
        <v>-2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6.53</v>
      </c>
      <c r="N66" s="74">
        <v>0</v>
      </c>
      <c r="O66" s="47">
        <v>-257</v>
      </c>
      <c r="P66" s="47">
        <v>-3</v>
      </c>
      <c r="Q66" s="47">
        <v>0</v>
      </c>
      <c r="R66" s="47">
        <v>0</v>
      </c>
      <c r="S66" s="75">
        <v>0</v>
      </c>
      <c r="U66" s="74">
        <v>-260</v>
      </c>
      <c r="V66" s="75">
        <v>6.53</v>
      </c>
      <c r="W66">
        <v>0</v>
      </c>
      <c r="X66">
        <v>-257</v>
      </c>
      <c r="Y66">
        <v>0</v>
      </c>
      <c r="Z66">
        <v>6.53</v>
      </c>
      <c r="AA66">
        <v>-3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5.66</v>
      </c>
      <c r="N67" s="74">
        <v>0</v>
      </c>
      <c r="O67" s="47">
        <v>-295.01</v>
      </c>
      <c r="P67" s="47">
        <v>-50</v>
      </c>
      <c r="Q67" s="47">
        <v>0</v>
      </c>
      <c r="R67" s="47">
        <v>0</v>
      </c>
      <c r="S67" s="75">
        <v>0</v>
      </c>
      <c r="U67" s="74">
        <v>-345.01</v>
      </c>
      <c r="V67" s="75">
        <v>5.66</v>
      </c>
      <c r="W67">
        <v>0</v>
      </c>
      <c r="X67">
        <v>-295.01</v>
      </c>
      <c r="Y67">
        <v>0</v>
      </c>
      <c r="Z67">
        <v>5.66</v>
      </c>
      <c r="AA67">
        <v>-50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6.34</v>
      </c>
      <c r="N68" s="74">
        <v>0</v>
      </c>
      <c r="O68" s="47">
        <v>-365</v>
      </c>
      <c r="P68" s="47">
        <v>-197</v>
      </c>
      <c r="Q68" s="47">
        <v>0</v>
      </c>
      <c r="R68" s="47">
        <v>0</v>
      </c>
      <c r="S68" s="75">
        <v>0</v>
      </c>
      <c r="U68" s="74">
        <v>-562</v>
      </c>
      <c r="V68" s="75">
        <v>6.34</v>
      </c>
      <c r="W68">
        <v>0</v>
      </c>
      <c r="X68">
        <v>-365</v>
      </c>
      <c r="Y68">
        <v>0</v>
      </c>
      <c r="Z68">
        <v>6.34</v>
      </c>
      <c r="AA68">
        <v>-197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6.05</v>
      </c>
      <c r="N69" s="74">
        <v>0</v>
      </c>
      <c r="O69" s="47">
        <v>-345</v>
      </c>
      <c r="P69" s="47">
        <v>-176</v>
      </c>
      <c r="Q69" s="47">
        <v>0</v>
      </c>
      <c r="R69" s="47">
        <v>0</v>
      </c>
      <c r="S69" s="75">
        <v>0</v>
      </c>
      <c r="U69" s="74">
        <v>-521</v>
      </c>
      <c r="V69" s="75">
        <v>6.05</v>
      </c>
      <c r="W69">
        <v>0</v>
      </c>
      <c r="X69">
        <v>-345</v>
      </c>
      <c r="Y69">
        <v>0</v>
      </c>
      <c r="Z69">
        <v>6.05</v>
      </c>
      <c r="AA69">
        <v>-176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-325</v>
      </c>
      <c r="P70" s="47">
        <v>-153</v>
      </c>
      <c r="Q70" s="47">
        <v>0</v>
      </c>
      <c r="R70" s="47">
        <v>0</v>
      </c>
      <c r="S70" s="75">
        <v>0</v>
      </c>
      <c r="U70" s="74">
        <v>-478</v>
      </c>
      <c r="V70" s="75">
        <v>0</v>
      </c>
      <c r="W70">
        <v>0</v>
      </c>
      <c r="X70">
        <v>-325</v>
      </c>
      <c r="Y70">
        <v>0</v>
      </c>
      <c r="Z70">
        <v>0</v>
      </c>
      <c r="AA70">
        <v>-153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-210</v>
      </c>
      <c r="P71" s="47">
        <v>-152</v>
      </c>
      <c r="Q71" s="47">
        <v>0</v>
      </c>
      <c r="R71" s="47">
        <v>0</v>
      </c>
      <c r="S71" s="75">
        <v>0</v>
      </c>
      <c r="U71" s="74">
        <v>-362</v>
      </c>
      <c r="V71" s="75">
        <v>0</v>
      </c>
      <c r="W71">
        <v>0</v>
      </c>
      <c r="X71">
        <v>-210</v>
      </c>
      <c r="Y71">
        <v>0</v>
      </c>
      <c r="Z71">
        <v>0</v>
      </c>
      <c r="AA71">
        <v>-152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6.14</v>
      </c>
      <c r="N72" s="74">
        <v>0</v>
      </c>
      <c r="O72" s="47">
        <v>-134</v>
      </c>
      <c r="P72" s="47">
        <v>-139</v>
      </c>
      <c r="Q72" s="47">
        <v>0</v>
      </c>
      <c r="R72" s="47">
        <v>0</v>
      </c>
      <c r="S72" s="75">
        <v>0</v>
      </c>
      <c r="U72" s="74">
        <v>-273</v>
      </c>
      <c r="V72" s="75">
        <v>6.14</v>
      </c>
      <c r="W72">
        <v>0</v>
      </c>
      <c r="X72">
        <v>-134</v>
      </c>
      <c r="Y72">
        <v>0</v>
      </c>
      <c r="Z72">
        <v>6.14</v>
      </c>
      <c r="AA72">
        <v>-139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6.14</v>
      </c>
      <c r="N73" s="74">
        <v>0</v>
      </c>
      <c r="O73" s="47">
        <v>-105</v>
      </c>
      <c r="P73" s="47">
        <v>0</v>
      </c>
      <c r="Q73" s="47">
        <v>0</v>
      </c>
      <c r="R73" s="47">
        <v>0</v>
      </c>
      <c r="S73" s="75">
        <v>0</v>
      </c>
      <c r="U73" s="74">
        <v>-105</v>
      </c>
      <c r="V73" s="75">
        <v>6.14</v>
      </c>
      <c r="W73">
        <v>0</v>
      </c>
      <c r="X73">
        <v>-105</v>
      </c>
      <c r="Y73">
        <v>0</v>
      </c>
      <c r="Z73">
        <v>6.14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-99</v>
      </c>
      <c r="P74" s="47">
        <v>-121</v>
      </c>
      <c r="Q74" s="47">
        <v>0</v>
      </c>
      <c r="R74" s="47">
        <v>0</v>
      </c>
      <c r="S74" s="75">
        <v>0</v>
      </c>
      <c r="U74" s="74">
        <v>-220</v>
      </c>
      <c r="V74" s="75">
        <v>0</v>
      </c>
      <c r="W74">
        <v>0</v>
      </c>
      <c r="X74">
        <v>-99</v>
      </c>
      <c r="Y74">
        <v>0</v>
      </c>
      <c r="Z74">
        <v>0</v>
      </c>
      <c r="AA74">
        <v>-121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-60</v>
      </c>
      <c r="P75" s="47">
        <v>-67</v>
      </c>
      <c r="Q75" s="47">
        <v>0</v>
      </c>
      <c r="R75" s="47">
        <v>0</v>
      </c>
      <c r="S75" s="75">
        <v>0</v>
      </c>
      <c r="U75" s="74">
        <v>-127</v>
      </c>
      <c r="V75" s="75">
        <v>0</v>
      </c>
      <c r="W75">
        <v>0</v>
      </c>
      <c r="X75">
        <v>-60</v>
      </c>
      <c r="Y75">
        <v>0</v>
      </c>
      <c r="Z75">
        <v>0</v>
      </c>
      <c r="AA75">
        <v>-67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5.16</v>
      </c>
      <c r="N76" s="74">
        <v>0</v>
      </c>
      <c r="O76" s="47">
        <v>-70</v>
      </c>
      <c r="P76" s="47">
        <v>-43</v>
      </c>
      <c r="Q76" s="47">
        <v>0</v>
      </c>
      <c r="R76" s="47">
        <v>0</v>
      </c>
      <c r="S76" s="75">
        <v>0</v>
      </c>
      <c r="U76" s="74">
        <v>-113</v>
      </c>
      <c r="V76" s="75">
        <v>5.16</v>
      </c>
      <c r="W76">
        <v>0</v>
      </c>
      <c r="X76">
        <v>-70</v>
      </c>
      <c r="Y76">
        <v>0</v>
      </c>
      <c r="Z76">
        <v>5.16</v>
      </c>
      <c r="AA76">
        <v>-43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0.91</v>
      </c>
      <c r="N77" s="74">
        <v>0</v>
      </c>
      <c r="O77" s="47">
        <v>-7</v>
      </c>
      <c r="P77" s="47">
        <v>-69</v>
      </c>
      <c r="Q77" s="47">
        <v>0</v>
      </c>
      <c r="R77" s="47">
        <v>0</v>
      </c>
      <c r="S77" s="75">
        <v>0</v>
      </c>
      <c r="U77" s="74">
        <v>-76</v>
      </c>
      <c r="V77" s="75">
        <v>0.91</v>
      </c>
      <c r="W77">
        <v>0</v>
      </c>
      <c r="X77">
        <v>-7</v>
      </c>
      <c r="Y77">
        <v>0</v>
      </c>
      <c r="Z77">
        <v>0.91</v>
      </c>
      <c r="AA77">
        <v>-69</v>
      </c>
    </row>
    <row r="78" spans="7:27">
      <c r="G78" t="s">
        <v>120</v>
      </c>
      <c r="H78" s="74">
        <v>1.02</v>
      </c>
      <c r="I78" s="47">
        <v>0</v>
      </c>
      <c r="J78" s="47">
        <v>0</v>
      </c>
      <c r="K78" s="47">
        <v>0</v>
      </c>
      <c r="L78" s="47">
        <v>0</v>
      </c>
      <c r="M78" s="75">
        <v>0.06</v>
      </c>
      <c r="N78" s="74">
        <v>0</v>
      </c>
      <c r="O78" s="47">
        <v>0</v>
      </c>
      <c r="P78" s="47">
        <v>-50</v>
      </c>
      <c r="Q78" s="47">
        <v>0</v>
      </c>
      <c r="R78" s="47">
        <v>0</v>
      </c>
      <c r="S78" s="75">
        <v>0</v>
      </c>
      <c r="U78" s="74">
        <v>-50</v>
      </c>
      <c r="V78" s="75">
        <v>1.08</v>
      </c>
      <c r="W78">
        <v>1.02</v>
      </c>
      <c r="X78">
        <v>0</v>
      </c>
      <c r="Y78">
        <v>0</v>
      </c>
      <c r="Z78">
        <v>0.06</v>
      </c>
      <c r="AA78">
        <v>-50</v>
      </c>
    </row>
    <row r="79" spans="7:27">
      <c r="G79" t="s">
        <v>121</v>
      </c>
      <c r="H79" s="74">
        <v>3.48</v>
      </c>
      <c r="I79" s="47">
        <v>0</v>
      </c>
      <c r="J79" s="47">
        <v>0</v>
      </c>
      <c r="K79" s="47">
        <v>0</v>
      </c>
      <c r="L79" s="47">
        <v>0</v>
      </c>
      <c r="M79" s="75">
        <v>0.02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3.5</v>
      </c>
      <c r="W79">
        <v>3.48</v>
      </c>
      <c r="X79">
        <v>0</v>
      </c>
      <c r="Y79">
        <v>0</v>
      </c>
      <c r="Z79">
        <v>0.02</v>
      </c>
      <c r="AA79">
        <v>0</v>
      </c>
    </row>
    <row r="80" spans="7:27">
      <c r="G80" t="s">
        <v>122</v>
      </c>
      <c r="H80" s="74">
        <v>6.61</v>
      </c>
      <c r="I80" s="47">
        <v>0.89</v>
      </c>
      <c r="J80" s="47">
        <v>0</v>
      </c>
      <c r="K80" s="47">
        <v>0</v>
      </c>
      <c r="L80" s="47">
        <v>0</v>
      </c>
      <c r="M80" s="75">
        <v>0.04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7.54</v>
      </c>
      <c r="W80">
        <v>6.61</v>
      </c>
      <c r="X80">
        <v>0.89</v>
      </c>
      <c r="Y80">
        <v>0</v>
      </c>
      <c r="Z80">
        <v>0.04</v>
      </c>
      <c r="AA80">
        <v>0</v>
      </c>
    </row>
    <row r="81" spans="7:27">
      <c r="G81" t="s">
        <v>123</v>
      </c>
      <c r="H81" s="74">
        <v>76.98</v>
      </c>
      <c r="I81" s="47">
        <v>7.89</v>
      </c>
      <c r="J81" s="47">
        <v>0</v>
      </c>
      <c r="K81" s="47">
        <v>0</v>
      </c>
      <c r="L81" s="47">
        <v>0</v>
      </c>
      <c r="M81" s="75">
        <v>0.46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85.33</v>
      </c>
      <c r="W81">
        <v>76.98</v>
      </c>
      <c r="X81">
        <v>7.89</v>
      </c>
      <c r="Y81">
        <v>0</v>
      </c>
      <c r="Z81">
        <v>0.46</v>
      </c>
      <c r="AA81">
        <v>0</v>
      </c>
    </row>
    <row r="82" spans="7:27">
      <c r="G82" t="s">
        <v>124</v>
      </c>
      <c r="H82" s="74">
        <v>152.13999999999999</v>
      </c>
      <c r="I82" s="47">
        <v>1.08</v>
      </c>
      <c r="J82" s="47">
        <v>0</v>
      </c>
      <c r="K82" s="47">
        <v>0</v>
      </c>
      <c r="L82" s="47">
        <v>0</v>
      </c>
      <c r="M82" s="75">
        <v>1.8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155.02000000000001</v>
      </c>
      <c r="W82">
        <v>152.13999999999999</v>
      </c>
      <c r="X82">
        <v>1.08</v>
      </c>
      <c r="Y82">
        <v>0</v>
      </c>
      <c r="Z82">
        <v>1.8</v>
      </c>
      <c r="AA82">
        <v>0</v>
      </c>
    </row>
    <row r="83" spans="7:27">
      <c r="G83" t="s">
        <v>125</v>
      </c>
      <c r="H83" s="74">
        <v>78.34</v>
      </c>
      <c r="I83" s="47">
        <v>38.4</v>
      </c>
      <c r="J83" s="47">
        <v>0</v>
      </c>
      <c r="K83" s="47">
        <v>0</v>
      </c>
      <c r="L83" s="47">
        <v>0</v>
      </c>
      <c r="M83" s="75">
        <v>4.93</v>
      </c>
      <c r="N83" s="74">
        <v>0</v>
      </c>
      <c r="O83" s="47">
        <v>0</v>
      </c>
      <c r="P83" s="47">
        <v>-50</v>
      </c>
      <c r="Q83" s="47">
        <v>0</v>
      </c>
      <c r="R83" s="47">
        <v>0</v>
      </c>
      <c r="S83" s="75">
        <v>0</v>
      </c>
      <c r="U83" s="74">
        <v>-50</v>
      </c>
      <c r="V83" s="75">
        <v>121.67</v>
      </c>
      <c r="W83">
        <v>78.34</v>
      </c>
      <c r="X83">
        <v>38.4</v>
      </c>
      <c r="Y83">
        <v>0</v>
      </c>
      <c r="Z83">
        <v>4.93</v>
      </c>
      <c r="AA83">
        <v>-50</v>
      </c>
    </row>
    <row r="84" spans="7:27">
      <c r="G84" t="s">
        <v>126</v>
      </c>
      <c r="H84" s="74">
        <v>31.3</v>
      </c>
      <c r="I84" s="47">
        <v>9.0399999999999991</v>
      </c>
      <c r="J84" s="47">
        <v>0</v>
      </c>
      <c r="K84" s="47">
        <v>0</v>
      </c>
      <c r="L84" s="47">
        <v>0</v>
      </c>
      <c r="M84" s="75">
        <v>6.45</v>
      </c>
      <c r="N84" s="74">
        <v>0</v>
      </c>
      <c r="O84" s="47">
        <v>0</v>
      </c>
      <c r="P84" s="47">
        <v>-54</v>
      </c>
      <c r="Q84" s="47">
        <v>0</v>
      </c>
      <c r="R84" s="47">
        <v>0</v>
      </c>
      <c r="S84" s="75">
        <v>0</v>
      </c>
      <c r="U84" s="74">
        <v>-54</v>
      </c>
      <c r="V84" s="75">
        <v>46.79</v>
      </c>
      <c r="W84">
        <v>31.3</v>
      </c>
      <c r="X84">
        <v>9.0399999999999991</v>
      </c>
      <c r="Y84">
        <v>0</v>
      </c>
      <c r="Z84">
        <v>6.45</v>
      </c>
      <c r="AA84">
        <v>-54</v>
      </c>
    </row>
    <row r="85" spans="7:27">
      <c r="G85" t="s">
        <v>127</v>
      </c>
      <c r="H85" s="74">
        <v>24.96</v>
      </c>
      <c r="I85" s="47">
        <v>0</v>
      </c>
      <c r="J85" s="47">
        <v>0</v>
      </c>
      <c r="K85" s="47">
        <v>0</v>
      </c>
      <c r="L85" s="47">
        <v>0</v>
      </c>
      <c r="M85" s="75">
        <v>8.5399999999999991</v>
      </c>
      <c r="N85" s="74">
        <v>0</v>
      </c>
      <c r="O85" s="47">
        <v>0</v>
      </c>
      <c r="P85" s="47">
        <v>-54</v>
      </c>
      <c r="Q85" s="47">
        <v>-10</v>
      </c>
      <c r="R85" s="47">
        <v>0</v>
      </c>
      <c r="S85" s="75">
        <v>0</v>
      </c>
      <c r="U85" s="74">
        <v>-64</v>
      </c>
      <c r="V85" s="75">
        <v>33.5</v>
      </c>
      <c r="W85">
        <v>24.96</v>
      </c>
      <c r="X85">
        <v>0</v>
      </c>
      <c r="Y85">
        <v>-10</v>
      </c>
      <c r="Z85">
        <v>8.5399999999999991</v>
      </c>
      <c r="AA85">
        <v>-54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7.87</v>
      </c>
      <c r="N86" s="74">
        <v>0</v>
      </c>
      <c r="O86" s="47">
        <v>0</v>
      </c>
      <c r="P86" s="47">
        <v>-98</v>
      </c>
      <c r="Q86" s="47">
        <v>-12</v>
      </c>
      <c r="R86" s="47">
        <v>0</v>
      </c>
      <c r="S86" s="75">
        <v>0</v>
      </c>
      <c r="U86" s="74">
        <v>-110</v>
      </c>
      <c r="V86" s="75">
        <v>7.87</v>
      </c>
      <c r="W86">
        <v>0</v>
      </c>
      <c r="X86">
        <v>0</v>
      </c>
      <c r="Y86">
        <v>-12</v>
      </c>
      <c r="Z86">
        <v>7.87</v>
      </c>
      <c r="AA86">
        <v>-98</v>
      </c>
    </row>
    <row r="87" spans="7:27">
      <c r="G87" t="s">
        <v>129</v>
      </c>
      <c r="H87" s="74">
        <v>54.72</v>
      </c>
      <c r="I87" s="47">
        <v>0</v>
      </c>
      <c r="J87" s="47">
        <v>0</v>
      </c>
      <c r="K87" s="47">
        <v>0</v>
      </c>
      <c r="L87" s="47">
        <v>0</v>
      </c>
      <c r="M87" s="75">
        <v>3.07</v>
      </c>
      <c r="N87" s="74">
        <v>0</v>
      </c>
      <c r="O87" s="47">
        <v>0</v>
      </c>
      <c r="P87" s="47">
        <v>-220</v>
      </c>
      <c r="Q87" s="47">
        <v>-15</v>
      </c>
      <c r="R87" s="47">
        <v>0</v>
      </c>
      <c r="S87" s="75">
        <v>0</v>
      </c>
      <c r="U87" s="74">
        <v>-235</v>
      </c>
      <c r="V87" s="75">
        <v>57.79</v>
      </c>
      <c r="W87">
        <v>54.72</v>
      </c>
      <c r="X87">
        <v>0</v>
      </c>
      <c r="Y87">
        <v>-15</v>
      </c>
      <c r="Z87">
        <v>3.07</v>
      </c>
      <c r="AA87">
        <v>-220</v>
      </c>
    </row>
    <row r="88" spans="7:27">
      <c r="G88" t="s">
        <v>130</v>
      </c>
      <c r="H88" s="74">
        <v>16.32</v>
      </c>
      <c r="I88" s="47">
        <v>0</v>
      </c>
      <c r="J88" s="47">
        <v>0</v>
      </c>
      <c r="K88" s="47">
        <v>0</v>
      </c>
      <c r="L88" s="47">
        <v>0</v>
      </c>
      <c r="M88" s="75">
        <v>6.72</v>
      </c>
      <c r="N88" s="74">
        <v>0</v>
      </c>
      <c r="O88" s="47">
        <v>0</v>
      </c>
      <c r="P88" s="47">
        <v>-220</v>
      </c>
      <c r="Q88" s="47">
        <v>-18</v>
      </c>
      <c r="R88" s="47">
        <v>0</v>
      </c>
      <c r="S88" s="75">
        <v>0</v>
      </c>
      <c r="U88" s="74">
        <v>-238</v>
      </c>
      <c r="V88" s="75">
        <v>23.04</v>
      </c>
      <c r="W88">
        <v>16.32</v>
      </c>
      <c r="X88">
        <v>0</v>
      </c>
      <c r="Y88">
        <v>-18</v>
      </c>
      <c r="Z88">
        <v>6.72</v>
      </c>
      <c r="AA88">
        <v>-220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4.8</v>
      </c>
      <c r="N89" s="74">
        <v>0</v>
      </c>
      <c r="O89" s="47">
        <v>0</v>
      </c>
      <c r="P89" s="47">
        <v>-254</v>
      </c>
      <c r="Q89" s="47">
        <v>-21</v>
      </c>
      <c r="R89" s="47">
        <v>0</v>
      </c>
      <c r="S89" s="75">
        <v>0</v>
      </c>
      <c r="U89" s="74">
        <v>-275</v>
      </c>
      <c r="V89" s="75">
        <v>4.8</v>
      </c>
      <c r="W89">
        <v>0</v>
      </c>
      <c r="X89">
        <v>0</v>
      </c>
      <c r="Y89">
        <v>-21</v>
      </c>
      <c r="Z89">
        <v>4.8</v>
      </c>
      <c r="AA89">
        <v>-254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2.02</v>
      </c>
      <c r="N90" s="74">
        <v>0</v>
      </c>
      <c r="O90" s="47">
        <v>-10</v>
      </c>
      <c r="P90" s="47">
        <v>-284</v>
      </c>
      <c r="Q90" s="47">
        <v>-22</v>
      </c>
      <c r="R90" s="47">
        <v>0</v>
      </c>
      <c r="S90" s="75">
        <v>0</v>
      </c>
      <c r="U90" s="74">
        <v>-316</v>
      </c>
      <c r="V90" s="75">
        <v>2.02</v>
      </c>
      <c r="W90">
        <v>0</v>
      </c>
      <c r="X90">
        <v>-10</v>
      </c>
      <c r="Y90">
        <v>-22</v>
      </c>
      <c r="Z90">
        <v>2.02</v>
      </c>
      <c r="AA90">
        <v>-284</v>
      </c>
    </row>
    <row r="91" spans="7:27">
      <c r="G91" t="s">
        <v>133</v>
      </c>
      <c r="H91" s="74">
        <v>135.36000000000001</v>
      </c>
      <c r="I91" s="47">
        <v>0</v>
      </c>
      <c r="J91" s="47">
        <v>0</v>
      </c>
      <c r="K91" s="47">
        <v>0</v>
      </c>
      <c r="L91" s="47">
        <v>0</v>
      </c>
      <c r="M91" s="75">
        <v>1.44</v>
      </c>
      <c r="N91" s="74">
        <v>0</v>
      </c>
      <c r="O91" s="47">
        <v>0</v>
      </c>
      <c r="P91" s="47">
        <v>-220</v>
      </c>
      <c r="Q91" s="47">
        <v>0</v>
      </c>
      <c r="R91" s="47">
        <v>0</v>
      </c>
      <c r="S91" s="75">
        <v>0</v>
      </c>
      <c r="U91" s="74">
        <v>-220</v>
      </c>
      <c r="V91" s="75">
        <v>136.80000000000001</v>
      </c>
      <c r="W91">
        <v>135.36000000000001</v>
      </c>
      <c r="X91">
        <v>0</v>
      </c>
      <c r="Y91">
        <v>0</v>
      </c>
      <c r="Z91">
        <v>1.44</v>
      </c>
      <c r="AA91">
        <v>-220</v>
      </c>
    </row>
    <row r="92" spans="7:27">
      <c r="G92" t="s">
        <v>134</v>
      </c>
      <c r="H92" s="74">
        <v>78.72</v>
      </c>
      <c r="I92" s="47">
        <v>0</v>
      </c>
      <c r="J92" s="47">
        <v>0</v>
      </c>
      <c r="K92" s="47">
        <v>0</v>
      </c>
      <c r="L92" s="47">
        <v>0</v>
      </c>
      <c r="M92" s="75">
        <v>1.25</v>
      </c>
      <c r="N92" s="74">
        <v>0</v>
      </c>
      <c r="O92" s="47">
        <v>0</v>
      </c>
      <c r="P92" s="47">
        <v>-220</v>
      </c>
      <c r="Q92" s="47">
        <v>0</v>
      </c>
      <c r="R92" s="47">
        <v>0</v>
      </c>
      <c r="S92" s="75">
        <v>0</v>
      </c>
      <c r="U92" s="74">
        <v>-220</v>
      </c>
      <c r="V92" s="75">
        <v>79.97</v>
      </c>
      <c r="W92">
        <v>78.72</v>
      </c>
      <c r="X92">
        <v>0</v>
      </c>
      <c r="Y92">
        <v>0</v>
      </c>
      <c r="Z92">
        <v>1.25</v>
      </c>
      <c r="AA92">
        <v>-220</v>
      </c>
    </row>
    <row r="93" spans="7:27">
      <c r="G93" t="s">
        <v>135</v>
      </c>
      <c r="H93" s="74">
        <v>20.16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-220</v>
      </c>
      <c r="Q93" s="47">
        <v>0</v>
      </c>
      <c r="R93" s="47">
        <v>0</v>
      </c>
      <c r="S93" s="75">
        <v>0</v>
      </c>
      <c r="U93" s="74">
        <v>-220</v>
      </c>
      <c r="V93" s="75">
        <v>20.16</v>
      </c>
      <c r="W93">
        <v>20.16</v>
      </c>
      <c r="X93">
        <v>0</v>
      </c>
      <c r="Y93">
        <v>0</v>
      </c>
      <c r="Z93">
        <v>0</v>
      </c>
      <c r="AA93">
        <v>-220</v>
      </c>
    </row>
    <row r="94" spans="7:27">
      <c r="G94" t="s">
        <v>136</v>
      </c>
      <c r="H94" s="74">
        <v>14.4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-202</v>
      </c>
      <c r="Q94" s="47">
        <v>0</v>
      </c>
      <c r="R94" s="47">
        <v>0</v>
      </c>
      <c r="S94" s="75">
        <v>0</v>
      </c>
      <c r="U94" s="74">
        <v>-202</v>
      </c>
      <c r="V94" s="75">
        <v>14.4</v>
      </c>
      <c r="W94">
        <v>14.4</v>
      </c>
      <c r="X94">
        <v>0</v>
      </c>
      <c r="Y94">
        <v>0</v>
      </c>
      <c r="Z94">
        <v>0</v>
      </c>
      <c r="AA94">
        <v>-202</v>
      </c>
    </row>
    <row r="95" spans="7:27">
      <c r="G95" t="s">
        <v>137</v>
      </c>
      <c r="H95" s="74">
        <v>14.4</v>
      </c>
      <c r="I95" s="47">
        <v>0</v>
      </c>
      <c r="J95" s="47">
        <v>0</v>
      </c>
      <c r="K95" s="47">
        <v>0</v>
      </c>
      <c r="L95" s="47">
        <v>0</v>
      </c>
      <c r="M95" s="75">
        <v>3.84</v>
      </c>
      <c r="N95" s="74">
        <v>0</v>
      </c>
      <c r="O95" s="47">
        <v>-24</v>
      </c>
      <c r="P95" s="47">
        <v>-271</v>
      </c>
      <c r="Q95" s="47">
        <v>0</v>
      </c>
      <c r="R95" s="47">
        <v>0</v>
      </c>
      <c r="S95" s="75">
        <v>0</v>
      </c>
      <c r="U95" s="74">
        <v>-295</v>
      </c>
      <c r="V95" s="75">
        <v>18.239999999999998</v>
      </c>
      <c r="W95">
        <v>14.4</v>
      </c>
      <c r="X95">
        <v>-24</v>
      </c>
      <c r="Y95">
        <v>0</v>
      </c>
      <c r="Z95">
        <v>3.84</v>
      </c>
      <c r="AA95">
        <v>-271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2.4</v>
      </c>
      <c r="N96" s="74">
        <v>0</v>
      </c>
      <c r="O96" s="47">
        <v>-43</v>
      </c>
      <c r="P96" s="47">
        <v>-306</v>
      </c>
      <c r="Q96" s="47">
        <v>0</v>
      </c>
      <c r="R96" s="47">
        <v>0</v>
      </c>
      <c r="S96" s="75">
        <v>0</v>
      </c>
      <c r="U96" s="74">
        <v>-349</v>
      </c>
      <c r="V96" s="75">
        <v>2.4</v>
      </c>
      <c r="W96">
        <v>0</v>
      </c>
      <c r="X96">
        <v>-43</v>
      </c>
      <c r="Y96">
        <v>0</v>
      </c>
      <c r="Z96">
        <v>2.4</v>
      </c>
      <c r="AA96">
        <v>-306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1.63</v>
      </c>
      <c r="N97" s="74">
        <v>0</v>
      </c>
      <c r="O97" s="47">
        <v>-64</v>
      </c>
      <c r="P97" s="47">
        <v>-338</v>
      </c>
      <c r="Q97" s="47">
        <v>0</v>
      </c>
      <c r="R97" s="47">
        <v>0</v>
      </c>
      <c r="S97" s="75">
        <v>0</v>
      </c>
      <c r="U97" s="74">
        <v>-402</v>
      </c>
      <c r="V97" s="75">
        <v>1.63</v>
      </c>
      <c r="W97">
        <v>0</v>
      </c>
      <c r="X97">
        <v>-64</v>
      </c>
      <c r="Y97">
        <v>0</v>
      </c>
      <c r="Z97">
        <v>1.63</v>
      </c>
      <c r="AA97">
        <v>-338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-74</v>
      </c>
      <c r="P98" s="47">
        <v>-352</v>
      </c>
      <c r="Q98" s="47">
        <v>0</v>
      </c>
      <c r="R98" s="47">
        <v>0</v>
      </c>
      <c r="S98" s="75">
        <v>0</v>
      </c>
      <c r="U98" s="74">
        <v>-426</v>
      </c>
      <c r="V98" s="75">
        <v>0</v>
      </c>
      <c r="W98">
        <v>0</v>
      </c>
      <c r="X98">
        <v>-74</v>
      </c>
      <c r="Y98">
        <v>0</v>
      </c>
      <c r="Z98">
        <v>0</v>
      </c>
      <c r="AA98">
        <v>-352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0.56626749999999992</v>
      </c>
      <c r="I99" s="70">
        <f t="shared" ref="I99:BQ99" si="1">SUM(I3:I98)/4000</f>
        <v>6.7604999999999998E-2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4.8287500000000011E-2</v>
      </c>
      <c r="N99" s="69">
        <f t="shared" si="1"/>
        <v>-0.09</v>
      </c>
      <c r="O99" s="70">
        <f t="shared" si="1"/>
        <v>-2.8861024999999998</v>
      </c>
      <c r="P99" s="70">
        <f t="shared" si="1"/>
        <v>-4.1215999999999999</v>
      </c>
      <c r="Q99" s="70">
        <f t="shared" si="1"/>
        <v>-0.15075</v>
      </c>
      <c r="R99" s="70">
        <f t="shared" si="1"/>
        <v>0</v>
      </c>
      <c r="S99" s="71">
        <f t="shared" si="1"/>
        <v>0</v>
      </c>
      <c r="U99" s="69">
        <f t="shared" si="1"/>
        <v>-7.2484524999999991</v>
      </c>
      <c r="V99" s="71">
        <f t="shared" si="1"/>
        <v>0.6821600000000001</v>
      </c>
      <c r="W99">
        <f t="shared" si="1"/>
        <v>0.47626750000000007</v>
      </c>
      <c r="X99">
        <f t="shared" si="1"/>
        <v>-2.8184975000000003</v>
      </c>
      <c r="Y99">
        <f t="shared" si="1"/>
        <v>-0.15075</v>
      </c>
      <c r="Z99">
        <f t="shared" si="1"/>
        <v>4.8287500000000011E-2</v>
      </c>
      <c r="AA99">
        <f t="shared" si="1"/>
        <v>-4.1215999999999999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547</v>
      </c>
      <c r="X1" t="s">
        <v>145</v>
      </c>
      <c r="Y1" t="s">
        <v>149</v>
      </c>
      <c r="Z1" t="s">
        <v>553</v>
      </c>
      <c r="AA1" t="s">
        <v>146</v>
      </c>
      <c r="AB1" t="s">
        <v>145</v>
      </c>
      <c r="AC1" t="s">
        <v>145</v>
      </c>
      <c r="AD1" t="s">
        <v>559</v>
      </c>
      <c r="AE1" t="s">
        <v>561</v>
      </c>
      <c r="AF1" t="s">
        <v>146</v>
      </c>
      <c r="AG1" t="s">
        <v>146</v>
      </c>
      <c r="AH1" t="s">
        <v>567</v>
      </c>
      <c r="AI1" t="s">
        <v>569</v>
      </c>
      <c r="AJ1" t="s">
        <v>571</v>
      </c>
      <c r="AK1" t="s">
        <v>573</v>
      </c>
      <c r="AL1" t="s">
        <v>569</v>
      </c>
      <c r="AM1" t="s">
        <v>576</v>
      </c>
      <c r="AN1" t="s">
        <v>578</v>
      </c>
      <c r="AO1" t="s">
        <v>145</v>
      </c>
      <c r="AP1" t="s">
        <v>146</v>
      </c>
      <c r="AQ1" t="s">
        <v>145</v>
      </c>
      <c r="AR1" t="s">
        <v>146</v>
      </c>
      <c r="AS1" t="s">
        <v>573</v>
      </c>
      <c r="AT1" t="s">
        <v>586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45726</v>
      </c>
      <c r="W2" s="29" t="s">
        <v>149</v>
      </c>
      <c r="X2" t="s">
        <v>549</v>
      </c>
      <c r="Y2" t="s">
        <v>551</v>
      </c>
      <c r="Z2" t="s">
        <v>358</v>
      </c>
      <c r="AA2" t="s">
        <v>555</v>
      </c>
      <c r="AB2" t="s">
        <v>555</v>
      </c>
      <c r="AC2" t="s">
        <v>555</v>
      </c>
      <c r="AD2" t="s">
        <v>148</v>
      </c>
      <c r="AE2" t="s">
        <v>148</v>
      </c>
      <c r="AF2" t="s">
        <v>563</v>
      </c>
      <c r="AG2" t="s">
        <v>565</v>
      </c>
      <c r="AH2" t="s">
        <v>148</v>
      </c>
      <c r="AI2" t="s">
        <v>148</v>
      </c>
      <c r="AJ2" t="s">
        <v>148</v>
      </c>
      <c r="AK2" t="s">
        <v>170</v>
      </c>
      <c r="AL2" t="s">
        <v>148</v>
      </c>
      <c r="AM2" t="s">
        <v>148</v>
      </c>
      <c r="AN2" t="s">
        <v>149</v>
      </c>
      <c r="AO2" t="s">
        <v>549</v>
      </c>
      <c r="AP2" t="s">
        <v>549</v>
      </c>
      <c r="AQ2" t="s">
        <v>563</v>
      </c>
      <c r="AR2" t="s">
        <v>583</v>
      </c>
      <c r="AS2" t="s">
        <v>169</v>
      </c>
      <c r="AT2" t="s">
        <v>148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5.61</v>
      </c>
      <c r="K3" s="54">
        <v>91.199999999999989</v>
      </c>
      <c r="L3" s="54">
        <v>0</v>
      </c>
      <c r="M3" s="73">
        <v>0</v>
      </c>
      <c r="N3" s="72">
        <v>296.14</v>
      </c>
      <c r="O3" s="54">
        <v>412.84000000000003</v>
      </c>
      <c r="P3" s="54">
        <v>0</v>
      </c>
      <c r="Q3" s="54">
        <v>0</v>
      </c>
      <c r="R3" s="54">
        <v>0</v>
      </c>
      <c r="S3" s="73">
        <v>0</v>
      </c>
      <c r="T3" t="s">
        <v>588</v>
      </c>
      <c r="W3">
        <v>0</v>
      </c>
      <c r="X3">
        <v>0</v>
      </c>
      <c r="Y3">
        <v>0</v>
      </c>
      <c r="Z3">
        <v>0.43</v>
      </c>
      <c r="AA3">
        <v>167.57</v>
      </c>
      <c r="AB3">
        <v>48</v>
      </c>
      <c r="AC3">
        <v>48</v>
      </c>
      <c r="AD3">
        <v>0</v>
      </c>
      <c r="AE3">
        <v>0</v>
      </c>
      <c r="AF3">
        <v>53.27</v>
      </c>
      <c r="AG3">
        <v>192</v>
      </c>
      <c r="AH3">
        <v>5.76</v>
      </c>
      <c r="AI3">
        <v>23.04</v>
      </c>
      <c r="AJ3">
        <v>6.72</v>
      </c>
      <c r="AK3">
        <v>26.99</v>
      </c>
      <c r="AL3">
        <v>23.04</v>
      </c>
      <c r="AM3">
        <v>23.04</v>
      </c>
      <c r="AN3">
        <v>5.61</v>
      </c>
      <c r="AO3">
        <v>40.32</v>
      </c>
      <c r="AP3">
        <v>0</v>
      </c>
      <c r="AQ3">
        <v>159.82</v>
      </c>
      <c r="AR3">
        <v>0</v>
      </c>
      <c r="AS3">
        <v>26.99</v>
      </c>
      <c r="AT3">
        <v>9.6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0.43</v>
      </c>
      <c r="I4" s="47">
        <v>0</v>
      </c>
      <c r="J4" s="47">
        <v>5.61</v>
      </c>
      <c r="K4" s="47">
        <v>91.199999999999989</v>
      </c>
      <c r="L4" s="47">
        <v>0</v>
      </c>
      <c r="M4" s="75">
        <v>0</v>
      </c>
      <c r="N4" s="74">
        <v>296.14</v>
      </c>
      <c r="O4" s="47">
        <v>412.84000000000003</v>
      </c>
      <c r="P4" s="47">
        <v>0</v>
      </c>
      <c r="Q4" s="47">
        <v>0</v>
      </c>
      <c r="R4" s="47">
        <v>0</v>
      </c>
      <c r="S4" s="75">
        <v>0</v>
      </c>
      <c r="T4" t="s">
        <v>589</v>
      </c>
      <c r="W4">
        <v>0</v>
      </c>
      <c r="X4">
        <v>0</v>
      </c>
      <c r="Y4">
        <v>0</v>
      </c>
      <c r="Z4">
        <v>0.43</v>
      </c>
      <c r="AA4">
        <v>167.57</v>
      </c>
      <c r="AB4">
        <v>48</v>
      </c>
      <c r="AC4">
        <v>48</v>
      </c>
      <c r="AD4">
        <v>0</v>
      </c>
      <c r="AE4">
        <v>0</v>
      </c>
      <c r="AF4">
        <v>53.27</v>
      </c>
      <c r="AG4">
        <v>192</v>
      </c>
      <c r="AH4">
        <v>5.76</v>
      </c>
      <c r="AI4">
        <v>23.04</v>
      </c>
      <c r="AJ4">
        <v>6.72</v>
      </c>
      <c r="AK4">
        <v>26.99</v>
      </c>
      <c r="AL4">
        <v>23.04</v>
      </c>
      <c r="AM4">
        <v>23.04</v>
      </c>
      <c r="AN4">
        <v>5.61</v>
      </c>
      <c r="AO4">
        <v>40.32</v>
      </c>
      <c r="AP4">
        <v>0</v>
      </c>
      <c r="AQ4">
        <v>159.82</v>
      </c>
      <c r="AR4">
        <v>0</v>
      </c>
      <c r="AS4">
        <v>26.99</v>
      </c>
      <c r="AT4">
        <v>9.6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5.61</v>
      </c>
      <c r="K5" s="47">
        <v>91.199999999999989</v>
      </c>
      <c r="L5" s="47">
        <v>0</v>
      </c>
      <c r="M5" s="75">
        <v>0</v>
      </c>
      <c r="N5" s="74">
        <v>296.14</v>
      </c>
      <c r="O5" s="47">
        <v>412.84000000000003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0.43</v>
      </c>
      <c r="AA5">
        <v>167.57</v>
      </c>
      <c r="AB5">
        <v>48</v>
      </c>
      <c r="AC5">
        <v>48</v>
      </c>
      <c r="AD5">
        <v>0</v>
      </c>
      <c r="AE5">
        <v>0</v>
      </c>
      <c r="AF5">
        <v>53.27</v>
      </c>
      <c r="AG5">
        <v>192</v>
      </c>
      <c r="AH5">
        <v>5.76</v>
      </c>
      <c r="AI5">
        <v>23.04</v>
      </c>
      <c r="AJ5">
        <v>6.72</v>
      </c>
      <c r="AK5">
        <v>26.99</v>
      </c>
      <c r="AL5">
        <v>23.04</v>
      </c>
      <c r="AM5">
        <v>23.04</v>
      </c>
      <c r="AN5">
        <v>5.61</v>
      </c>
      <c r="AO5">
        <v>40.32</v>
      </c>
      <c r="AP5">
        <v>0</v>
      </c>
      <c r="AQ5">
        <v>159.82</v>
      </c>
      <c r="AR5">
        <v>0</v>
      </c>
      <c r="AS5">
        <v>26.99</v>
      </c>
      <c r="AT5">
        <v>9.6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5.61</v>
      </c>
      <c r="K6" s="47">
        <v>91.199999999999989</v>
      </c>
      <c r="L6" s="47">
        <v>0</v>
      </c>
      <c r="M6" s="75">
        <v>0</v>
      </c>
      <c r="N6" s="74">
        <v>296.14</v>
      </c>
      <c r="O6" s="47">
        <v>412.84000000000003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0.43</v>
      </c>
      <c r="AA6">
        <v>167.57</v>
      </c>
      <c r="AB6">
        <v>48</v>
      </c>
      <c r="AC6">
        <v>48</v>
      </c>
      <c r="AD6">
        <v>0</v>
      </c>
      <c r="AE6">
        <v>0</v>
      </c>
      <c r="AF6">
        <v>53.27</v>
      </c>
      <c r="AG6">
        <v>192</v>
      </c>
      <c r="AH6">
        <v>5.76</v>
      </c>
      <c r="AI6">
        <v>23.04</v>
      </c>
      <c r="AJ6">
        <v>6.72</v>
      </c>
      <c r="AK6">
        <v>26.99</v>
      </c>
      <c r="AL6">
        <v>23.04</v>
      </c>
      <c r="AM6">
        <v>23.04</v>
      </c>
      <c r="AN6">
        <v>5.61</v>
      </c>
      <c r="AO6">
        <v>40.32</v>
      </c>
      <c r="AP6">
        <v>0</v>
      </c>
      <c r="AQ6">
        <v>159.82</v>
      </c>
      <c r="AR6">
        <v>0</v>
      </c>
      <c r="AS6">
        <v>26.99</v>
      </c>
      <c r="AT6">
        <v>9.6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0.43</v>
      </c>
      <c r="I7" s="47">
        <v>0</v>
      </c>
      <c r="J7" s="47">
        <v>5.51</v>
      </c>
      <c r="K7" s="47">
        <v>91.199999999999989</v>
      </c>
      <c r="L7" s="47">
        <v>0</v>
      </c>
      <c r="M7" s="75">
        <v>0</v>
      </c>
      <c r="N7" s="74">
        <v>296.14</v>
      </c>
      <c r="O7" s="47">
        <v>412.84000000000003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0.43</v>
      </c>
      <c r="AA7">
        <v>167.57</v>
      </c>
      <c r="AB7">
        <v>48</v>
      </c>
      <c r="AC7">
        <v>48</v>
      </c>
      <c r="AD7">
        <v>0</v>
      </c>
      <c r="AE7">
        <v>0</v>
      </c>
      <c r="AF7">
        <v>53.27</v>
      </c>
      <c r="AG7">
        <v>192</v>
      </c>
      <c r="AH7">
        <v>5.76</v>
      </c>
      <c r="AI7">
        <v>23.04</v>
      </c>
      <c r="AJ7">
        <v>6.72</v>
      </c>
      <c r="AK7">
        <v>26.99</v>
      </c>
      <c r="AL7">
        <v>23.04</v>
      </c>
      <c r="AM7">
        <v>23.04</v>
      </c>
      <c r="AN7">
        <v>5.51</v>
      </c>
      <c r="AO7">
        <v>40.32</v>
      </c>
      <c r="AP7">
        <v>0</v>
      </c>
      <c r="AQ7">
        <v>159.82</v>
      </c>
      <c r="AR7">
        <v>0</v>
      </c>
      <c r="AS7">
        <v>26.99</v>
      </c>
      <c r="AT7">
        <v>9.6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0.43</v>
      </c>
      <c r="I8" s="47">
        <v>0</v>
      </c>
      <c r="J8" s="47">
        <v>5.51</v>
      </c>
      <c r="K8" s="47">
        <v>91.199999999999989</v>
      </c>
      <c r="L8" s="47">
        <v>0</v>
      </c>
      <c r="M8" s="75">
        <v>0</v>
      </c>
      <c r="N8" s="74">
        <v>296.14</v>
      </c>
      <c r="O8" s="47">
        <v>412.84000000000003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0.43</v>
      </c>
      <c r="AA8">
        <v>167.57</v>
      </c>
      <c r="AB8">
        <v>48</v>
      </c>
      <c r="AC8">
        <v>48</v>
      </c>
      <c r="AD8">
        <v>0</v>
      </c>
      <c r="AE8">
        <v>0</v>
      </c>
      <c r="AF8">
        <v>53.27</v>
      </c>
      <c r="AG8">
        <v>192</v>
      </c>
      <c r="AH8">
        <v>5.76</v>
      </c>
      <c r="AI8">
        <v>23.04</v>
      </c>
      <c r="AJ8">
        <v>6.72</v>
      </c>
      <c r="AK8">
        <v>26.99</v>
      </c>
      <c r="AL8">
        <v>23.04</v>
      </c>
      <c r="AM8">
        <v>23.04</v>
      </c>
      <c r="AN8">
        <v>5.51</v>
      </c>
      <c r="AO8">
        <v>40.32</v>
      </c>
      <c r="AP8">
        <v>0</v>
      </c>
      <c r="AQ8">
        <v>159.82</v>
      </c>
      <c r="AR8">
        <v>0</v>
      </c>
      <c r="AS8">
        <v>26.99</v>
      </c>
      <c r="AT8">
        <v>9.6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0.43</v>
      </c>
      <c r="I9" s="47">
        <v>0</v>
      </c>
      <c r="J9" s="47">
        <v>5.51</v>
      </c>
      <c r="K9" s="47">
        <v>91.199999999999989</v>
      </c>
      <c r="L9" s="47">
        <v>0</v>
      </c>
      <c r="M9" s="75">
        <v>0</v>
      </c>
      <c r="N9" s="74">
        <v>296.14</v>
      </c>
      <c r="O9" s="47">
        <v>412.84000000000003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0.43</v>
      </c>
      <c r="AA9">
        <v>167.57</v>
      </c>
      <c r="AB9">
        <v>48</v>
      </c>
      <c r="AC9">
        <v>48</v>
      </c>
      <c r="AD9">
        <v>0</v>
      </c>
      <c r="AE9">
        <v>0</v>
      </c>
      <c r="AF9">
        <v>53.27</v>
      </c>
      <c r="AG9">
        <v>192</v>
      </c>
      <c r="AH9">
        <v>5.76</v>
      </c>
      <c r="AI9">
        <v>23.04</v>
      </c>
      <c r="AJ9">
        <v>6.72</v>
      </c>
      <c r="AK9">
        <v>26.99</v>
      </c>
      <c r="AL9">
        <v>23.04</v>
      </c>
      <c r="AM9">
        <v>23.04</v>
      </c>
      <c r="AN9">
        <v>5.51</v>
      </c>
      <c r="AO9">
        <v>40.32</v>
      </c>
      <c r="AP9">
        <v>0</v>
      </c>
      <c r="AQ9">
        <v>159.82</v>
      </c>
      <c r="AR9">
        <v>0</v>
      </c>
      <c r="AS9">
        <v>26.99</v>
      </c>
      <c r="AT9">
        <v>9.6</v>
      </c>
    </row>
    <row r="10" spans="1:46">
      <c r="A10" t="s">
        <v>260</v>
      </c>
      <c r="C10" t="s">
        <v>233</v>
      </c>
      <c r="G10" t="s">
        <v>52</v>
      </c>
      <c r="H10" s="74">
        <v>0.43</v>
      </c>
      <c r="I10" s="47">
        <v>0</v>
      </c>
      <c r="J10" s="47">
        <v>5.51</v>
      </c>
      <c r="K10" s="47">
        <v>91.199999999999989</v>
      </c>
      <c r="L10" s="47">
        <v>0</v>
      </c>
      <c r="M10" s="75">
        <v>0</v>
      </c>
      <c r="N10" s="74">
        <v>296.14</v>
      </c>
      <c r="O10" s="47">
        <v>412.84000000000003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0.43</v>
      </c>
      <c r="AA10">
        <v>167.57</v>
      </c>
      <c r="AB10">
        <v>48</v>
      </c>
      <c r="AC10">
        <v>48</v>
      </c>
      <c r="AD10">
        <v>0</v>
      </c>
      <c r="AE10">
        <v>0</v>
      </c>
      <c r="AF10">
        <v>53.27</v>
      </c>
      <c r="AG10">
        <v>192</v>
      </c>
      <c r="AH10">
        <v>5.76</v>
      </c>
      <c r="AI10">
        <v>23.04</v>
      </c>
      <c r="AJ10">
        <v>6.72</v>
      </c>
      <c r="AK10">
        <v>26.99</v>
      </c>
      <c r="AL10">
        <v>23.04</v>
      </c>
      <c r="AM10">
        <v>23.04</v>
      </c>
      <c r="AN10">
        <v>5.51</v>
      </c>
      <c r="AO10">
        <v>40.32</v>
      </c>
      <c r="AP10">
        <v>0</v>
      </c>
      <c r="AQ10">
        <v>159.82</v>
      </c>
      <c r="AR10">
        <v>0</v>
      </c>
      <c r="AS10">
        <v>26.99</v>
      </c>
      <c r="AT10">
        <v>9.6</v>
      </c>
    </row>
    <row r="11" spans="1:46">
      <c r="A11" t="s">
        <v>240</v>
      </c>
      <c r="C11" t="s">
        <v>316</v>
      </c>
      <c r="G11" t="s">
        <v>53</v>
      </c>
      <c r="H11" s="74">
        <v>0.43</v>
      </c>
      <c r="I11" s="47">
        <v>0</v>
      </c>
      <c r="J11" s="47">
        <v>5.51</v>
      </c>
      <c r="K11" s="47">
        <v>91.199999999999989</v>
      </c>
      <c r="L11" s="47">
        <v>0</v>
      </c>
      <c r="M11" s="75">
        <v>0</v>
      </c>
      <c r="N11" s="74">
        <v>296.14</v>
      </c>
      <c r="O11" s="47">
        <v>220.84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0.43</v>
      </c>
      <c r="AA11">
        <v>167.57</v>
      </c>
      <c r="AB11">
        <v>48</v>
      </c>
      <c r="AC11">
        <v>48</v>
      </c>
      <c r="AD11">
        <v>0</v>
      </c>
      <c r="AE11">
        <v>0</v>
      </c>
      <c r="AF11">
        <v>53.27</v>
      </c>
      <c r="AG11">
        <v>0</v>
      </c>
      <c r="AH11">
        <v>5.76</v>
      </c>
      <c r="AI11">
        <v>23.04</v>
      </c>
      <c r="AJ11">
        <v>6.72</v>
      </c>
      <c r="AK11">
        <v>26.99</v>
      </c>
      <c r="AL11">
        <v>23.04</v>
      </c>
      <c r="AM11">
        <v>23.04</v>
      </c>
      <c r="AN11">
        <v>5.51</v>
      </c>
      <c r="AO11">
        <v>40.32</v>
      </c>
      <c r="AP11">
        <v>0</v>
      </c>
      <c r="AQ11">
        <v>159.82</v>
      </c>
      <c r="AR11">
        <v>0</v>
      </c>
      <c r="AS11">
        <v>26.99</v>
      </c>
      <c r="AT11">
        <v>9.6</v>
      </c>
    </row>
    <row r="12" spans="1:46">
      <c r="A12" t="s">
        <v>241</v>
      </c>
      <c r="C12" t="s">
        <v>336</v>
      </c>
      <c r="G12" t="s">
        <v>54</v>
      </c>
      <c r="H12" s="74">
        <v>0.43</v>
      </c>
      <c r="I12" s="47">
        <v>0</v>
      </c>
      <c r="J12" s="47">
        <v>5.51</v>
      </c>
      <c r="K12" s="47">
        <v>91.199999999999989</v>
      </c>
      <c r="L12" s="47">
        <v>0</v>
      </c>
      <c r="M12" s="75">
        <v>0</v>
      </c>
      <c r="N12" s="74">
        <v>296.14</v>
      </c>
      <c r="O12" s="47">
        <v>220.84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0.43</v>
      </c>
      <c r="AA12">
        <v>167.57</v>
      </c>
      <c r="AB12">
        <v>48</v>
      </c>
      <c r="AC12">
        <v>48</v>
      </c>
      <c r="AD12">
        <v>0</v>
      </c>
      <c r="AE12">
        <v>0</v>
      </c>
      <c r="AF12">
        <v>53.27</v>
      </c>
      <c r="AG12">
        <v>0</v>
      </c>
      <c r="AH12">
        <v>5.76</v>
      </c>
      <c r="AI12">
        <v>23.04</v>
      </c>
      <c r="AJ12">
        <v>6.72</v>
      </c>
      <c r="AK12">
        <v>26.99</v>
      </c>
      <c r="AL12">
        <v>23.04</v>
      </c>
      <c r="AM12">
        <v>23.04</v>
      </c>
      <c r="AN12">
        <v>5.51</v>
      </c>
      <c r="AO12">
        <v>40.32</v>
      </c>
      <c r="AP12">
        <v>0</v>
      </c>
      <c r="AQ12">
        <v>159.82</v>
      </c>
      <c r="AR12">
        <v>0</v>
      </c>
      <c r="AS12">
        <v>26.99</v>
      </c>
      <c r="AT12">
        <v>9.6</v>
      </c>
    </row>
    <row r="13" spans="1:46">
      <c r="A13" t="s">
        <v>242</v>
      </c>
      <c r="G13" t="s">
        <v>55</v>
      </c>
      <c r="H13" s="74">
        <v>0.43</v>
      </c>
      <c r="I13" s="47">
        <v>0</v>
      </c>
      <c r="J13" s="47">
        <v>5.51</v>
      </c>
      <c r="K13" s="47">
        <v>91.199999999999989</v>
      </c>
      <c r="L13" s="47">
        <v>0</v>
      </c>
      <c r="M13" s="75">
        <v>0</v>
      </c>
      <c r="N13" s="74">
        <v>296.14</v>
      </c>
      <c r="O13" s="47">
        <v>220.84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0.43</v>
      </c>
      <c r="AA13">
        <v>167.57</v>
      </c>
      <c r="AB13">
        <v>48</v>
      </c>
      <c r="AC13">
        <v>48</v>
      </c>
      <c r="AD13">
        <v>0</v>
      </c>
      <c r="AE13">
        <v>0</v>
      </c>
      <c r="AF13">
        <v>53.27</v>
      </c>
      <c r="AG13">
        <v>0</v>
      </c>
      <c r="AH13">
        <v>5.76</v>
      </c>
      <c r="AI13">
        <v>23.04</v>
      </c>
      <c r="AJ13">
        <v>6.72</v>
      </c>
      <c r="AK13">
        <v>26.99</v>
      </c>
      <c r="AL13">
        <v>23.04</v>
      </c>
      <c r="AM13">
        <v>23.04</v>
      </c>
      <c r="AN13">
        <v>5.51</v>
      </c>
      <c r="AO13">
        <v>40.32</v>
      </c>
      <c r="AP13">
        <v>0</v>
      </c>
      <c r="AQ13">
        <v>159.82</v>
      </c>
      <c r="AR13">
        <v>0</v>
      </c>
      <c r="AS13">
        <v>26.99</v>
      </c>
      <c r="AT13">
        <v>9.6</v>
      </c>
    </row>
    <row r="14" spans="1:46">
      <c r="A14" t="s">
        <v>243</v>
      </c>
      <c r="G14" t="s">
        <v>56</v>
      </c>
      <c r="H14" s="74">
        <v>0.43</v>
      </c>
      <c r="I14" s="47">
        <v>0</v>
      </c>
      <c r="J14" s="47">
        <v>5.51</v>
      </c>
      <c r="K14" s="47">
        <v>91.199999999999989</v>
      </c>
      <c r="L14" s="47">
        <v>0</v>
      </c>
      <c r="M14" s="75">
        <v>0</v>
      </c>
      <c r="N14" s="74">
        <v>296.14</v>
      </c>
      <c r="O14" s="47">
        <v>220.84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0.43</v>
      </c>
      <c r="AA14">
        <v>167.57</v>
      </c>
      <c r="AB14">
        <v>48</v>
      </c>
      <c r="AC14">
        <v>48</v>
      </c>
      <c r="AD14">
        <v>0</v>
      </c>
      <c r="AE14">
        <v>0</v>
      </c>
      <c r="AF14">
        <v>53.27</v>
      </c>
      <c r="AG14">
        <v>0</v>
      </c>
      <c r="AH14">
        <v>5.76</v>
      </c>
      <c r="AI14">
        <v>23.04</v>
      </c>
      <c r="AJ14">
        <v>6.72</v>
      </c>
      <c r="AK14">
        <v>26.99</v>
      </c>
      <c r="AL14">
        <v>23.04</v>
      </c>
      <c r="AM14">
        <v>23.04</v>
      </c>
      <c r="AN14">
        <v>5.51</v>
      </c>
      <c r="AO14">
        <v>40.32</v>
      </c>
      <c r="AP14">
        <v>0</v>
      </c>
      <c r="AQ14">
        <v>159.82</v>
      </c>
      <c r="AR14">
        <v>0</v>
      </c>
      <c r="AS14">
        <v>26.99</v>
      </c>
      <c r="AT14">
        <v>9.6</v>
      </c>
    </row>
    <row r="15" spans="1:46">
      <c r="A15" t="s">
        <v>244</v>
      </c>
      <c r="G15" t="s">
        <v>57</v>
      </c>
      <c r="H15" s="74">
        <v>0.43</v>
      </c>
      <c r="I15" s="47">
        <v>0</v>
      </c>
      <c r="J15" s="47">
        <v>5.42</v>
      </c>
      <c r="K15" s="47">
        <v>91.199999999999989</v>
      </c>
      <c r="L15" s="47">
        <v>0</v>
      </c>
      <c r="M15" s="75">
        <v>0</v>
      </c>
      <c r="N15" s="74">
        <v>296.14</v>
      </c>
      <c r="O15" s="47">
        <v>220.84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0.43</v>
      </c>
      <c r="AA15">
        <v>167.57</v>
      </c>
      <c r="AB15">
        <v>48</v>
      </c>
      <c r="AC15">
        <v>48</v>
      </c>
      <c r="AD15">
        <v>0</v>
      </c>
      <c r="AE15">
        <v>0</v>
      </c>
      <c r="AF15">
        <v>53.27</v>
      </c>
      <c r="AG15">
        <v>0</v>
      </c>
      <c r="AH15">
        <v>5.76</v>
      </c>
      <c r="AI15">
        <v>23.04</v>
      </c>
      <c r="AJ15">
        <v>6.72</v>
      </c>
      <c r="AK15">
        <v>26.99</v>
      </c>
      <c r="AL15">
        <v>23.04</v>
      </c>
      <c r="AM15">
        <v>23.04</v>
      </c>
      <c r="AN15">
        <v>5.42</v>
      </c>
      <c r="AO15">
        <v>40.32</v>
      </c>
      <c r="AP15">
        <v>0</v>
      </c>
      <c r="AQ15">
        <v>159.82</v>
      </c>
      <c r="AR15">
        <v>0</v>
      </c>
      <c r="AS15">
        <v>26.99</v>
      </c>
      <c r="AT15">
        <v>9.6</v>
      </c>
    </row>
    <row r="16" spans="1:46">
      <c r="A16" t="s">
        <v>245</v>
      </c>
      <c r="G16" t="s">
        <v>58</v>
      </c>
      <c r="H16" s="74">
        <v>0.43</v>
      </c>
      <c r="I16" s="47">
        <v>0</v>
      </c>
      <c r="J16" s="47">
        <v>5.42</v>
      </c>
      <c r="K16" s="47">
        <v>91.199999999999989</v>
      </c>
      <c r="L16" s="47">
        <v>0</v>
      </c>
      <c r="M16" s="75">
        <v>0</v>
      </c>
      <c r="N16" s="74">
        <v>296.14</v>
      </c>
      <c r="O16" s="47">
        <v>220.84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0.43</v>
      </c>
      <c r="AA16">
        <v>167.57</v>
      </c>
      <c r="AB16">
        <v>48</v>
      </c>
      <c r="AC16">
        <v>48</v>
      </c>
      <c r="AD16">
        <v>0</v>
      </c>
      <c r="AE16">
        <v>0</v>
      </c>
      <c r="AF16">
        <v>53.27</v>
      </c>
      <c r="AG16">
        <v>0</v>
      </c>
      <c r="AH16">
        <v>5.76</v>
      </c>
      <c r="AI16">
        <v>23.04</v>
      </c>
      <c r="AJ16">
        <v>6.72</v>
      </c>
      <c r="AK16">
        <v>26.99</v>
      </c>
      <c r="AL16">
        <v>23.04</v>
      </c>
      <c r="AM16">
        <v>23.04</v>
      </c>
      <c r="AN16">
        <v>5.42</v>
      </c>
      <c r="AO16">
        <v>40.32</v>
      </c>
      <c r="AP16">
        <v>0</v>
      </c>
      <c r="AQ16">
        <v>159.82</v>
      </c>
      <c r="AR16">
        <v>0</v>
      </c>
      <c r="AS16">
        <v>26.99</v>
      </c>
      <c r="AT16">
        <v>9.6</v>
      </c>
    </row>
    <row r="17" spans="1:46">
      <c r="A17" t="s">
        <v>246</v>
      </c>
      <c r="G17" t="s">
        <v>59</v>
      </c>
      <c r="H17" s="74">
        <v>0.43</v>
      </c>
      <c r="I17" s="47">
        <v>0</v>
      </c>
      <c r="J17" s="47">
        <v>5.42</v>
      </c>
      <c r="K17" s="47">
        <v>91.199999999999989</v>
      </c>
      <c r="L17" s="47">
        <v>0</v>
      </c>
      <c r="M17" s="75">
        <v>0</v>
      </c>
      <c r="N17" s="74">
        <v>296.14</v>
      </c>
      <c r="O17" s="47">
        <v>220.84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0.43</v>
      </c>
      <c r="AA17">
        <v>167.57</v>
      </c>
      <c r="AB17">
        <v>48</v>
      </c>
      <c r="AC17">
        <v>48</v>
      </c>
      <c r="AD17">
        <v>0</v>
      </c>
      <c r="AE17">
        <v>0</v>
      </c>
      <c r="AF17">
        <v>53.27</v>
      </c>
      <c r="AG17">
        <v>0</v>
      </c>
      <c r="AH17">
        <v>5.76</v>
      </c>
      <c r="AI17">
        <v>23.04</v>
      </c>
      <c r="AJ17">
        <v>6.72</v>
      </c>
      <c r="AK17">
        <v>26.99</v>
      </c>
      <c r="AL17">
        <v>23.04</v>
      </c>
      <c r="AM17">
        <v>23.04</v>
      </c>
      <c r="AN17">
        <v>5.42</v>
      </c>
      <c r="AO17">
        <v>40.32</v>
      </c>
      <c r="AP17">
        <v>0</v>
      </c>
      <c r="AQ17">
        <v>159.82</v>
      </c>
      <c r="AR17">
        <v>0</v>
      </c>
      <c r="AS17">
        <v>26.99</v>
      </c>
      <c r="AT17">
        <v>9.6</v>
      </c>
    </row>
    <row r="18" spans="1:46">
      <c r="A18" t="s">
        <v>247</v>
      </c>
      <c r="G18" t="s">
        <v>60</v>
      </c>
      <c r="H18" s="74">
        <v>0.43</v>
      </c>
      <c r="I18" s="47">
        <v>0</v>
      </c>
      <c r="J18" s="47">
        <v>5.42</v>
      </c>
      <c r="K18" s="47">
        <v>91.199999999999989</v>
      </c>
      <c r="L18" s="47">
        <v>0</v>
      </c>
      <c r="M18" s="75">
        <v>0</v>
      </c>
      <c r="N18" s="74">
        <v>296.14</v>
      </c>
      <c r="O18" s="47">
        <v>220.84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0.43</v>
      </c>
      <c r="AA18">
        <v>167.57</v>
      </c>
      <c r="AB18">
        <v>48</v>
      </c>
      <c r="AC18">
        <v>48</v>
      </c>
      <c r="AD18">
        <v>0</v>
      </c>
      <c r="AE18">
        <v>0</v>
      </c>
      <c r="AF18">
        <v>53.27</v>
      </c>
      <c r="AG18">
        <v>0</v>
      </c>
      <c r="AH18">
        <v>5.76</v>
      </c>
      <c r="AI18">
        <v>23.04</v>
      </c>
      <c r="AJ18">
        <v>6.72</v>
      </c>
      <c r="AK18">
        <v>26.99</v>
      </c>
      <c r="AL18">
        <v>23.04</v>
      </c>
      <c r="AM18">
        <v>23.04</v>
      </c>
      <c r="AN18">
        <v>5.42</v>
      </c>
      <c r="AO18">
        <v>40.32</v>
      </c>
      <c r="AP18">
        <v>0</v>
      </c>
      <c r="AQ18">
        <v>159.82</v>
      </c>
      <c r="AR18">
        <v>0</v>
      </c>
      <c r="AS18">
        <v>26.99</v>
      </c>
      <c r="AT18">
        <v>9.6</v>
      </c>
    </row>
    <row r="19" spans="1:46">
      <c r="A19" t="s">
        <v>261</v>
      </c>
      <c r="G19" t="s">
        <v>61</v>
      </c>
      <c r="H19" s="74">
        <v>0.43</v>
      </c>
      <c r="I19" s="47">
        <v>0</v>
      </c>
      <c r="J19" s="47">
        <v>5.42</v>
      </c>
      <c r="K19" s="47">
        <v>91.199999999999989</v>
      </c>
      <c r="L19" s="47">
        <v>0</v>
      </c>
      <c r="M19" s="75">
        <v>0</v>
      </c>
      <c r="N19" s="74">
        <v>296.14</v>
      </c>
      <c r="O19" s="47">
        <v>220.84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0.43</v>
      </c>
      <c r="AA19">
        <v>167.57</v>
      </c>
      <c r="AB19">
        <v>48</v>
      </c>
      <c r="AC19">
        <v>48</v>
      </c>
      <c r="AD19">
        <v>0</v>
      </c>
      <c r="AE19">
        <v>0</v>
      </c>
      <c r="AF19">
        <v>53.27</v>
      </c>
      <c r="AG19">
        <v>0</v>
      </c>
      <c r="AH19">
        <v>5.76</v>
      </c>
      <c r="AI19">
        <v>23.04</v>
      </c>
      <c r="AJ19">
        <v>6.72</v>
      </c>
      <c r="AK19">
        <v>26.99</v>
      </c>
      <c r="AL19">
        <v>23.04</v>
      </c>
      <c r="AM19">
        <v>23.04</v>
      </c>
      <c r="AN19">
        <v>5.42</v>
      </c>
      <c r="AO19">
        <v>40.32</v>
      </c>
      <c r="AP19">
        <v>0</v>
      </c>
      <c r="AQ19">
        <v>159.82</v>
      </c>
      <c r="AR19">
        <v>0</v>
      </c>
      <c r="AS19">
        <v>26.99</v>
      </c>
      <c r="AT19">
        <v>9.6</v>
      </c>
    </row>
    <row r="20" spans="1:46">
      <c r="A20" t="s">
        <v>262</v>
      </c>
      <c r="G20" t="s">
        <v>62</v>
      </c>
      <c r="H20" s="74">
        <v>0.43</v>
      </c>
      <c r="I20" s="47">
        <v>0</v>
      </c>
      <c r="J20" s="47">
        <v>5.42</v>
      </c>
      <c r="K20" s="47">
        <v>91.199999999999989</v>
      </c>
      <c r="L20" s="47">
        <v>0</v>
      </c>
      <c r="M20" s="75">
        <v>0</v>
      </c>
      <c r="N20" s="74">
        <v>296.14</v>
      </c>
      <c r="O20" s="47">
        <v>220.84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0.43</v>
      </c>
      <c r="AA20">
        <v>167.57</v>
      </c>
      <c r="AB20">
        <v>48</v>
      </c>
      <c r="AC20">
        <v>48</v>
      </c>
      <c r="AD20">
        <v>0</v>
      </c>
      <c r="AE20">
        <v>0</v>
      </c>
      <c r="AF20">
        <v>53.27</v>
      </c>
      <c r="AG20">
        <v>0</v>
      </c>
      <c r="AH20">
        <v>5.76</v>
      </c>
      <c r="AI20">
        <v>23.04</v>
      </c>
      <c r="AJ20">
        <v>6.72</v>
      </c>
      <c r="AK20">
        <v>26.99</v>
      </c>
      <c r="AL20">
        <v>23.04</v>
      </c>
      <c r="AM20">
        <v>23.04</v>
      </c>
      <c r="AN20">
        <v>5.42</v>
      </c>
      <c r="AO20">
        <v>40.32</v>
      </c>
      <c r="AP20">
        <v>0</v>
      </c>
      <c r="AQ20">
        <v>159.82</v>
      </c>
      <c r="AR20">
        <v>0</v>
      </c>
      <c r="AS20">
        <v>26.99</v>
      </c>
      <c r="AT20">
        <v>9.6</v>
      </c>
    </row>
    <row r="21" spans="1:46">
      <c r="A21" t="s">
        <v>248</v>
      </c>
      <c r="G21" t="s">
        <v>63</v>
      </c>
      <c r="H21" s="74">
        <v>0.43</v>
      </c>
      <c r="I21" s="47">
        <v>0</v>
      </c>
      <c r="J21" s="47">
        <v>5.42</v>
      </c>
      <c r="K21" s="47">
        <v>91.199999999999989</v>
      </c>
      <c r="L21" s="47">
        <v>0</v>
      </c>
      <c r="M21" s="75">
        <v>0</v>
      </c>
      <c r="N21" s="74">
        <v>296.14</v>
      </c>
      <c r="O21" s="47">
        <v>220.84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0.43</v>
      </c>
      <c r="AA21">
        <v>167.57</v>
      </c>
      <c r="AB21">
        <v>48</v>
      </c>
      <c r="AC21">
        <v>48</v>
      </c>
      <c r="AD21">
        <v>0</v>
      </c>
      <c r="AE21">
        <v>0</v>
      </c>
      <c r="AF21">
        <v>53.27</v>
      </c>
      <c r="AG21">
        <v>0</v>
      </c>
      <c r="AH21">
        <v>5.76</v>
      </c>
      <c r="AI21">
        <v>23.04</v>
      </c>
      <c r="AJ21">
        <v>6.72</v>
      </c>
      <c r="AK21">
        <v>26.99</v>
      </c>
      <c r="AL21">
        <v>23.04</v>
      </c>
      <c r="AM21">
        <v>23.04</v>
      </c>
      <c r="AN21">
        <v>5.42</v>
      </c>
      <c r="AO21">
        <v>40.32</v>
      </c>
      <c r="AP21">
        <v>0</v>
      </c>
      <c r="AQ21">
        <v>159.82</v>
      </c>
      <c r="AR21">
        <v>0</v>
      </c>
      <c r="AS21">
        <v>26.99</v>
      </c>
      <c r="AT21">
        <v>9.6</v>
      </c>
    </row>
    <row r="22" spans="1:46">
      <c r="A22" t="s">
        <v>249</v>
      </c>
      <c r="G22" t="s">
        <v>64</v>
      </c>
      <c r="H22" s="74">
        <v>0.43</v>
      </c>
      <c r="I22" s="47">
        <v>0</v>
      </c>
      <c r="J22" s="47">
        <v>5.42</v>
      </c>
      <c r="K22" s="47">
        <v>91.199999999999989</v>
      </c>
      <c r="L22" s="47">
        <v>0</v>
      </c>
      <c r="M22" s="75">
        <v>0</v>
      </c>
      <c r="N22" s="74">
        <v>296.14</v>
      </c>
      <c r="O22" s="47">
        <v>220.84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0.43</v>
      </c>
      <c r="AA22">
        <v>167.57</v>
      </c>
      <c r="AB22">
        <v>48</v>
      </c>
      <c r="AC22">
        <v>48</v>
      </c>
      <c r="AD22">
        <v>0</v>
      </c>
      <c r="AE22">
        <v>0</v>
      </c>
      <c r="AF22">
        <v>53.27</v>
      </c>
      <c r="AG22">
        <v>0</v>
      </c>
      <c r="AH22">
        <v>5.76</v>
      </c>
      <c r="AI22">
        <v>23.04</v>
      </c>
      <c r="AJ22">
        <v>6.72</v>
      </c>
      <c r="AK22">
        <v>26.99</v>
      </c>
      <c r="AL22">
        <v>23.04</v>
      </c>
      <c r="AM22">
        <v>23.04</v>
      </c>
      <c r="AN22">
        <v>5.42</v>
      </c>
      <c r="AO22">
        <v>40.32</v>
      </c>
      <c r="AP22">
        <v>0</v>
      </c>
      <c r="AQ22">
        <v>159.82</v>
      </c>
      <c r="AR22">
        <v>0</v>
      </c>
      <c r="AS22">
        <v>26.99</v>
      </c>
      <c r="AT22">
        <v>9.6</v>
      </c>
    </row>
    <row r="23" spans="1:46">
      <c r="A23" t="s">
        <v>250</v>
      </c>
      <c r="G23" t="s">
        <v>65</v>
      </c>
      <c r="H23" s="74">
        <v>0.48</v>
      </c>
      <c r="I23" s="47">
        <v>0</v>
      </c>
      <c r="J23" s="47">
        <v>5.33</v>
      </c>
      <c r="K23" s="47">
        <v>91.199999999999989</v>
      </c>
      <c r="L23" s="47">
        <v>0</v>
      </c>
      <c r="M23" s="75">
        <v>0</v>
      </c>
      <c r="N23" s="74">
        <v>296.14</v>
      </c>
      <c r="O23" s="47">
        <v>220.84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0.48</v>
      </c>
      <c r="AA23">
        <v>167.57</v>
      </c>
      <c r="AB23">
        <v>48</v>
      </c>
      <c r="AC23">
        <v>48</v>
      </c>
      <c r="AD23">
        <v>0</v>
      </c>
      <c r="AE23">
        <v>0</v>
      </c>
      <c r="AF23">
        <v>53.27</v>
      </c>
      <c r="AG23">
        <v>0</v>
      </c>
      <c r="AH23">
        <v>5.76</v>
      </c>
      <c r="AI23">
        <v>23.04</v>
      </c>
      <c r="AJ23">
        <v>6.72</v>
      </c>
      <c r="AK23">
        <v>26.99</v>
      </c>
      <c r="AL23">
        <v>23.04</v>
      </c>
      <c r="AM23">
        <v>23.04</v>
      </c>
      <c r="AN23">
        <v>5.33</v>
      </c>
      <c r="AO23">
        <v>40.32</v>
      </c>
      <c r="AP23">
        <v>0</v>
      </c>
      <c r="AQ23">
        <v>159.82</v>
      </c>
      <c r="AR23">
        <v>0</v>
      </c>
      <c r="AS23">
        <v>26.99</v>
      </c>
      <c r="AT23">
        <v>9.6</v>
      </c>
    </row>
    <row r="24" spans="1:46">
      <c r="A24" t="s">
        <v>251</v>
      </c>
      <c r="G24" t="s">
        <v>66</v>
      </c>
      <c r="H24" s="74">
        <v>0.48</v>
      </c>
      <c r="I24" s="47">
        <v>0</v>
      </c>
      <c r="J24" s="47">
        <v>5.33</v>
      </c>
      <c r="K24" s="47">
        <v>91.199999999999989</v>
      </c>
      <c r="L24" s="47">
        <v>0</v>
      </c>
      <c r="M24" s="75">
        <v>0</v>
      </c>
      <c r="N24" s="74">
        <v>296.14</v>
      </c>
      <c r="O24" s="47">
        <v>220.84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0.48</v>
      </c>
      <c r="AA24">
        <v>167.57</v>
      </c>
      <c r="AB24">
        <v>48</v>
      </c>
      <c r="AC24">
        <v>48</v>
      </c>
      <c r="AD24">
        <v>0</v>
      </c>
      <c r="AE24">
        <v>0</v>
      </c>
      <c r="AF24">
        <v>53.27</v>
      </c>
      <c r="AG24">
        <v>0</v>
      </c>
      <c r="AH24">
        <v>5.76</v>
      </c>
      <c r="AI24">
        <v>23.04</v>
      </c>
      <c r="AJ24">
        <v>6.72</v>
      </c>
      <c r="AK24">
        <v>26.99</v>
      </c>
      <c r="AL24">
        <v>23.04</v>
      </c>
      <c r="AM24">
        <v>23.04</v>
      </c>
      <c r="AN24">
        <v>5.33</v>
      </c>
      <c r="AO24">
        <v>40.32</v>
      </c>
      <c r="AP24">
        <v>0</v>
      </c>
      <c r="AQ24">
        <v>159.82</v>
      </c>
      <c r="AR24">
        <v>0</v>
      </c>
      <c r="AS24">
        <v>26.99</v>
      </c>
      <c r="AT24">
        <v>9.6</v>
      </c>
    </row>
    <row r="25" spans="1:46">
      <c r="A25" t="s">
        <v>252</v>
      </c>
      <c r="G25" t="s">
        <v>67</v>
      </c>
      <c r="H25" s="74">
        <v>0.48</v>
      </c>
      <c r="I25" s="47">
        <v>0</v>
      </c>
      <c r="J25" s="47">
        <v>5.33</v>
      </c>
      <c r="K25" s="47">
        <v>91.199999999999989</v>
      </c>
      <c r="L25" s="47">
        <v>0</v>
      </c>
      <c r="M25" s="75">
        <v>0</v>
      </c>
      <c r="N25" s="74">
        <v>296.14</v>
      </c>
      <c r="O25" s="47">
        <v>220.84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0.48</v>
      </c>
      <c r="AA25">
        <v>167.57</v>
      </c>
      <c r="AB25">
        <v>48</v>
      </c>
      <c r="AC25">
        <v>48</v>
      </c>
      <c r="AD25">
        <v>0</v>
      </c>
      <c r="AE25">
        <v>0</v>
      </c>
      <c r="AF25">
        <v>53.27</v>
      </c>
      <c r="AG25">
        <v>0</v>
      </c>
      <c r="AH25">
        <v>5.76</v>
      </c>
      <c r="AI25">
        <v>23.04</v>
      </c>
      <c r="AJ25">
        <v>6.72</v>
      </c>
      <c r="AK25">
        <v>26.99</v>
      </c>
      <c r="AL25">
        <v>23.04</v>
      </c>
      <c r="AM25">
        <v>23.04</v>
      </c>
      <c r="AN25">
        <v>5.33</v>
      </c>
      <c r="AO25">
        <v>40.32</v>
      </c>
      <c r="AP25">
        <v>0</v>
      </c>
      <c r="AQ25">
        <v>159.82</v>
      </c>
      <c r="AR25">
        <v>0</v>
      </c>
      <c r="AS25">
        <v>26.99</v>
      </c>
      <c r="AT25">
        <v>9.6</v>
      </c>
    </row>
    <row r="26" spans="1:46">
      <c r="A26" t="s">
        <v>253</v>
      </c>
      <c r="G26" t="s">
        <v>68</v>
      </c>
      <c r="H26" s="74">
        <v>0.48</v>
      </c>
      <c r="I26" s="47">
        <v>0</v>
      </c>
      <c r="J26" s="47">
        <v>5.33</v>
      </c>
      <c r="K26" s="47">
        <v>91.199999999999989</v>
      </c>
      <c r="L26" s="47">
        <v>0</v>
      </c>
      <c r="M26" s="75">
        <v>0</v>
      </c>
      <c r="N26" s="74">
        <v>296.14</v>
      </c>
      <c r="O26" s="47">
        <v>220.84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0.48</v>
      </c>
      <c r="AA26">
        <v>167.57</v>
      </c>
      <c r="AB26">
        <v>48</v>
      </c>
      <c r="AC26">
        <v>48</v>
      </c>
      <c r="AD26">
        <v>0</v>
      </c>
      <c r="AE26">
        <v>0</v>
      </c>
      <c r="AF26">
        <v>53.27</v>
      </c>
      <c r="AG26">
        <v>0</v>
      </c>
      <c r="AH26">
        <v>5.76</v>
      </c>
      <c r="AI26">
        <v>23.04</v>
      </c>
      <c r="AJ26">
        <v>6.72</v>
      </c>
      <c r="AK26">
        <v>26.99</v>
      </c>
      <c r="AL26">
        <v>23.04</v>
      </c>
      <c r="AM26">
        <v>23.04</v>
      </c>
      <c r="AN26">
        <v>5.33</v>
      </c>
      <c r="AO26">
        <v>40.32</v>
      </c>
      <c r="AP26">
        <v>0</v>
      </c>
      <c r="AQ26">
        <v>159.82</v>
      </c>
      <c r="AR26">
        <v>0</v>
      </c>
      <c r="AS26">
        <v>26.99</v>
      </c>
      <c r="AT26">
        <v>9.6</v>
      </c>
    </row>
    <row r="27" spans="1:46">
      <c r="A27" t="s">
        <v>254</v>
      </c>
      <c r="G27" t="s">
        <v>69</v>
      </c>
      <c r="H27" s="74">
        <v>0.53</v>
      </c>
      <c r="I27" s="47">
        <v>0</v>
      </c>
      <c r="J27" s="47">
        <v>5.24</v>
      </c>
      <c r="K27" s="47">
        <v>125.75999999999999</v>
      </c>
      <c r="L27" s="47">
        <v>0</v>
      </c>
      <c r="M27" s="75">
        <v>0</v>
      </c>
      <c r="N27" s="74">
        <v>40.32</v>
      </c>
      <c r="O27" s="47">
        <v>167.57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0.53</v>
      </c>
      <c r="AA27">
        <v>167.57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5.76</v>
      </c>
      <c r="AI27">
        <v>34.56</v>
      </c>
      <c r="AJ27">
        <v>6.72</v>
      </c>
      <c r="AK27">
        <v>17.399999999999999</v>
      </c>
      <c r="AL27">
        <v>34.56</v>
      </c>
      <c r="AM27">
        <v>34.56</v>
      </c>
      <c r="AN27">
        <v>5.24</v>
      </c>
      <c r="AO27">
        <v>40.32</v>
      </c>
      <c r="AP27">
        <v>0</v>
      </c>
      <c r="AQ27">
        <v>0</v>
      </c>
      <c r="AR27">
        <v>0</v>
      </c>
      <c r="AS27">
        <v>17.399999999999999</v>
      </c>
      <c r="AT27">
        <v>9.6</v>
      </c>
    </row>
    <row r="28" spans="1:46">
      <c r="A28" t="s">
        <v>255</v>
      </c>
      <c r="G28" t="s">
        <v>70</v>
      </c>
      <c r="H28" s="74">
        <v>0.53</v>
      </c>
      <c r="I28" s="47">
        <v>0</v>
      </c>
      <c r="J28" s="47">
        <v>5.24</v>
      </c>
      <c r="K28" s="47">
        <v>125.75999999999999</v>
      </c>
      <c r="L28" s="47">
        <v>0</v>
      </c>
      <c r="M28" s="75">
        <v>0</v>
      </c>
      <c r="N28" s="74">
        <v>40.32</v>
      </c>
      <c r="O28" s="47">
        <v>167.57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0.53</v>
      </c>
      <c r="AA28">
        <v>167.57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5.76</v>
      </c>
      <c r="AI28">
        <v>34.56</v>
      </c>
      <c r="AJ28">
        <v>6.72</v>
      </c>
      <c r="AK28">
        <v>17.399999999999999</v>
      </c>
      <c r="AL28">
        <v>34.56</v>
      </c>
      <c r="AM28">
        <v>34.56</v>
      </c>
      <c r="AN28">
        <v>5.24</v>
      </c>
      <c r="AO28">
        <v>40.32</v>
      </c>
      <c r="AP28">
        <v>0</v>
      </c>
      <c r="AQ28">
        <v>0</v>
      </c>
      <c r="AR28">
        <v>0</v>
      </c>
      <c r="AS28">
        <v>17.399999999999999</v>
      </c>
      <c r="AT28">
        <v>9.6</v>
      </c>
    </row>
    <row r="29" spans="1:46">
      <c r="A29" t="s">
        <v>263</v>
      </c>
      <c r="G29" t="s">
        <v>71</v>
      </c>
      <c r="H29" s="74">
        <v>0.53</v>
      </c>
      <c r="I29" s="47">
        <v>0</v>
      </c>
      <c r="J29" s="47">
        <v>5.65</v>
      </c>
      <c r="K29" s="47">
        <v>125.75999999999999</v>
      </c>
      <c r="L29" s="47">
        <v>0</v>
      </c>
      <c r="M29" s="75">
        <v>0</v>
      </c>
      <c r="N29" s="74">
        <v>40.32</v>
      </c>
      <c r="O29" s="47">
        <v>167.57</v>
      </c>
      <c r="P29" s="47">
        <v>0</v>
      </c>
      <c r="Q29" s="47">
        <v>0</v>
      </c>
      <c r="R29" s="47">
        <v>0</v>
      </c>
      <c r="S29" s="75">
        <v>0</v>
      </c>
      <c r="W29">
        <v>0.41</v>
      </c>
      <c r="X29">
        <v>0</v>
      </c>
      <c r="Y29">
        <v>0</v>
      </c>
      <c r="Z29">
        <v>0.53</v>
      </c>
      <c r="AA29">
        <v>167.57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5.76</v>
      </c>
      <c r="AI29">
        <v>34.56</v>
      </c>
      <c r="AJ29">
        <v>6.72</v>
      </c>
      <c r="AK29">
        <v>31.51</v>
      </c>
      <c r="AL29">
        <v>34.56</v>
      </c>
      <c r="AM29">
        <v>34.56</v>
      </c>
      <c r="AN29">
        <v>5.24</v>
      </c>
      <c r="AO29">
        <v>40.32</v>
      </c>
      <c r="AP29">
        <v>0</v>
      </c>
      <c r="AQ29">
        <v>0</v>
      </c>
      <c r="AR29">
        <v>0</v>
      </c>
      <c r="AS29">
        <v>31.51</v>
      </c>
      <c r="AT29">
        <v>9.6</v>
      </c>
    </row>
    <row r="30" spans="1:46">
      <c r="A30" t="s">
        <v>264</v>
      </c>
      <c r="G30" t="s">
        <v>72</v>
      </c>
      <c r="H30" s="74">
        <v>0.53</v>
      </c>
      <c r="I30" s="47">
        <v>0</v>
      </c>
      <c r="J30" s="47">
        <v>5.65</v>
      </c>
      <c r="K30" s="47">
        <v>125.75999999999999</v>
      </c>
      <c r="L30" s="47">
        <v>0</v>
      </c>
      <c r="M30" s="75">
        <v>0</v>
      </c>
      <c r="N30" s="74">
        <v>40.32</v>
      </c>
      <c r="O30" s="47">
        <v>167.57</v>
      </c>
      <c r="P30" s="47">
        <v>0</v>
      </c>
      <c r="Q30" s="47">
        <v>0</v>
      </c>
      <c r="R30" s="47">
        <v>0</v>
      </c>
      <c r="S30" s="75">
        <v>0</v>
      </c>
      <c r="W30">
        <v>0.41</v>
      </c>
      <c r="X30">
        <v>0</v>
      </c>
      <c r="Y30">
        <v>0</v>
      </c>
      <c r="Z30">
        <v>0.53</v>
      </c>
      <c r="AA30">
        <v>167.57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5.76</v>
      </c>
      <c r="AI30">
        <v>34.56</v>
      </c>
      <c r="AJ30">
        <v>6.72</v>
      </c>
      <c r="AK30">
        <v>31.51</v>
      </c>
      <c r="AL30">
        <v>34.56</v>
      </c>
      <c r="AM30">
        <v>34.56</v>
      </c>
      <c r="AN30">
        <v>5.24</v>
      </c>
      <c r="AO30">
        <v>40.32</v>
      </c>
      <c r="AP30">
        <v>0</v>
      </c>
      <c r="AQ30">
        <v>0</v>
      </c>
      <c r="AR30">
        <v>0</v>
      </c>
      <c r="AS30">
        <v>31.51</v>
      </c>
      <c r="AT30">
        <v>9.6</v>
      </c>
    </row>
    <row r="31" spans="1:46">
      <c r="A31" t="s">
        <v>274</v>
      </c>
      <c r="G31" t="s">
        <v>73</v>
      </c>
      <c r="H31" s="74">
        <v>0.57999999999999996</v>
      </c>
      <c r="I31" s="47">
        <v>0</v>
      </c>
      <c r="J31" s="47">
        <v>5.24</v>
      </c>
      <c r="K31" s="47">
        <v>125.75999999999999</v>
      </c>
      <c r="L31" s="47">
        <v>0</v>
      </c>
      <c r="M31" s="75">
        <v>0</v>
      </c>
      <c r="N31" s="74">
        <v>40.32</v>
      </c>
      <c r="O31" s="47">
        <v>167.57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40.32</v>
      </c>
      <c r="Y31">
        <v>0</v>
      </c>
      <c r="Z31">
        <v>0.57999999999999996</v>
      </c>
      <c r="AA31">
        <v>167.57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5.76</v>
      </c>
      <c r="AI31">
        <v>34.56</v>
      </c>
      <c r="AJ31">
        <v>6.72</v>
      </c>
      <c r="AK31">
        <v>31.51</v>
      </c>
      <c r="AL31">
        <v>34.56</v>
      </c>
      <c r="AM31">
        <v>34.56</v>
      </c>
      <c r="AN31">
        <v>5.24</v>
      </c>
      <c r="AO31">
        <v>0</v>
      </c>
      <c r="AP31">
        <v>0</v>
      </c>
      <c r="AQ31">
        <v>0</v>
      </c>
      <c r="AR31">
        <v>0</v>
      </c>
      <c r="AS31">
        <v>31.51</v>
      </c>
      <c r="AT31">
        <v>9.6</v>
      </c>
    </row>
    <row r="32" spans="1:46">
      <c r="A32" t="s">
        <v>275</v>
      </c>
      <c r="G32" t="s">
        <v>74</v>
      </c>
      <c r="H32" s="74">
        <v>0.57999999999999996</v>
      </c>
      <c r="I32" s="47">
        <v>0</v>
      </c>
      <c r="J32" s="47">
        <v>6.71</v>
      </c>
      <c r="K32" s="47">
        <v>125.75999999999999</v>
      </c>
      <c r="L32" s="47">
        <v>0</v>
      </c>
      <c r="M32" s="75">
        <v>0</v>
      </c>
      <c r="N32" s="74">
        <v>40.32</v>
      </c>
      <c r="O32" s="47">
        <v>167.57</v>
      </c>
      <c r="P32" s="47">
        <v>0</v>
      </c>
      <c r="Q32" s="47">
        <v>0</v>
      </c>
      <c r="R32" s="47">
        <v>0</v>
      </c>
      <c r="S32" s="75">
        <v>0</v>
      </c>
      <c r="W32">
        <v>1.47</v>
      </c>
      <c r="X32">
        <v>40.32</v>
      </c>
      <c r="Y32">
        <v>0</v>
      </c>
      <c r="Z32">
        <v>0.57999999999999996</v>
      </c>
      <c r="AA32">
        <v>167.57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5.76</v>
      </c>
      <c r="AI32">
        <v>34.56</v>
      </c>
      <c r="AJ32">
        <v>6.72</v>
      </c>
      <c r="AK32">
        <v>31.51</v>
      </c>
      <c r="AL32">
        <v>34.56</v>
      </c>
      <c r="AM32">
        <v>34.56</v>
      </c>
      <c r="AN32">
        <v>5.24</v>
      </c>
      <c r="AO32">
        <v>0</v>
      </c>
      <c r="AP32">
        <v>0</v>
      </c>
      <c r="AQ32">
        <v>0</v>
      </c>
      <c r="AR32">
        <v>0</v>
      </c>
      <c r="AS32">
        <v>31.51</v>
      </c>
      <c r="AT32">
        <v>9.6</v>
      </c>
    </row>
    <row r="33" spans="1:46">
      <c r="A33" t="s">
        <v>276</v>
      </c>
      <c r="G33" t="s">
        <v>75</v>
      </c>
      <c r="H33" s="74">
        <v>0.57999999999999996</v>
      </c>
      <c r="I33" s="47">
        <v>0</v>
      </c>
      <c r="J33" s="47">
        <v>11</v>
      </c>
      <c r="K33" s="47">
        <v>125.75999999999999</v>
      </c>
      <c r="L33" s="47">
        <v>0</v>
      </c>
      <c r="M33" s="75">
        <v>0</v>
      </c>
      <c r="N33" s="74">
        <v>40.32</v>
      </c>
      <c r="O33" s="47">
        <v>167.57</v>
      </c>
      <c r="P33" s="47">
        <v>0</v>
      </c>
      <c r="Q33" s="47">
        <v>0</v>
      </c>
      <c r="R33" s="47">
        <v>0</v>
      </c>
      <c r="S33" s="75">
        <v>0</v>
      </c>
      <c r="W33">
        <v>5.76</v>
      </c>
      <c r="X33">
        <v>40.32</v>
      </c>
      <c r="Y33">
        <v>0</v>
      </c>
      <c r="Z33">
        <v>0.57999999999999996</v>
      </c>
      <c r="AA33">
        <v>167.57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5.76</v>
      </c>
      <c r="AI33">
        <v>34.56</v>
      </c>
      <c r="AJ33">
        <v>6.72</v>
      </c>
      <c r="AK33">
        <v>31.51</v>
      </c>
      <c r="AL33">
        <v>34.56</v>
      </c>
      <c r="AM33">
        <v>34.56</v>
      </c>
      <c r="AN33">
        <v>5.24</v>
      </c>
      <c r="AO33">
        <v>0</v>
      </c>
      <c r="AP33">
        <v>0</v>
      </c>
      <c r="AQ33">
        <v>0</v>
      </c>
      <c r="AR33">
        <v>0</v>
      </c>
      <c r="AS33">
        <v>31.51</v>
      </c>
      <c r="AT33">
        <v>9.6</v>
      </c>
    </row>
    <row r="34" spans="1:46">
      <c r="A34" t="s">
        <v>277</v>
      </c>
      <c r="G34" t="s">
        <v>76</v>
      </c>
      <c r="H34" s="74">
        <v>0.57999999999999996</v>
      </c>
      <c r="I34" s="47">
        <v>0</v>
      </c>
      <c r="J34" s="47">
        <v>17.37</v>
      </c>
      <c r="K34" s="47">
        <v>125.75999999999999</v>
      </c>
      <c r="L34" s="47">
        <v>0</v>
      </c>
      <c r="M34" s="75">
        <v>0</v>
      </c>
      <c r="N34" s="74">
        <v>40.32</v>
      </c>
      <c r="O34" s="47">
        <v>167.57</v>
      </c>
      <c r="P34" s="47">
        <v>0</v>
      </c>
      <c r="Q34" s="47">
        <v>0</v>
      </c>
      <c r="R34" s="47">
        <v>0</v>
      </c>
      <c r="S34" s="75">
        <v>0</v>
      </c>
      <c r="W34">
        <v>12.13</v>
      </c>
      <c r="X34">
        <v>40.32</v>
      </c>
      <c r="Y34">
        <v>0</v>
      </c>
      <c r="Z34">
        <v>0.57999999999999996</v>
      </c>
      <c r="AA34">
        <v>167.57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5.76</v>
      </c>
      <c r="AI34">
        <v>34.56</v>
      </c>
      <c r="AJ34">
        <v>6.72</v>
      </c>
      <c r="AK34">
        <v>32</v>
      </c>
      <c r="AL34">
        <v>34.56</v>
      </c>
      <c r="AM34">
        <v>34.56</v>
      </c>
      <c r="AN34">
        <v>5.24</v>
      </c>
      <c r="AO34">
        <v>0</v>
      </c>
      <c r="AP34">
        <v>0</v>
      </c>
      <c r="AQ34">
        <v>0</v>
      </c>
      <c r="AR34">
        <v>0</v>
      </c>
      <c r="AS34">
        <v>32</v>
      </c>
      <c r="AT34">
        <v>9.6</v>
      </c>
    </row>
    <row r="35" spans="1:46">
      <c r="A35" t="s">
        <v>279</v>
      </c>
      <c r="G35" t="s">
        <v>77</v>
      </c>
      <c r="H35" s="74">
        <v>0.96</v>
      </c>
      <c r="I35" s="47">
        <v>0</v>
      </c>
      <c r="J35" s="47">
        <v>23.979999999999997</v>
      </c>
      <c r="K35" s="47">
        <v>125.75999999999999</v>
      </c>
      <c r="L35" s="47">
        <v>0</v>
      </c>
      <c r="M35" s="75">
        <v>0</v>
      </c>
      <c r="N35" s="74">
        <v>40.32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18.829999999999998</v>
      </c>
      <c r="X35">
        <v>40.32</v>
      </c>
      <c r="Y35">
        <v>0</v>
      </c>
      <c r="Z35">
        <v>0.96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5.76</v>
      </c>
      <c r="AI35">
        <v>34.56</v>
      </c>
      <c r="AJ35">
        <v>6.72</v>
      </c>
      <c r="AK35">
        <v>32</v>
      </c>
      <c r="AL35">
        <v>34.56</v>
      </c>
      <c r="AM35">
        <v>34.56</v>
      </c>
      <c r="AN35">
        <v>5.15</v>
      </c>
      <c r="AO35">
        <v>0</v>
      </c>
      <c r="AP35">
        <v>0</v>
      </c>
      <c r="AQ35">
        <v>0</v>
      </c>
      <c r="AR35">
        <v>0</v>
      </c>
      <c r="AS35">
        <v>25.83</v>
      </c>
      <c r="AT35">
        <v>9.6</v>
      </c>
    </row>
    <row r="36" spans="1:46">
      <c r="A36" t="s">
        <v>309</v>
      </c>
      <c r="G36" t="s">
        <v>78</v>
      </c>
      <c r="H36" s="74">
        <v>0.96</v>
      </c>
      <c r="I36" s="47">
        <v>0</v>
      </c>
      <c r="J36" s="47">
        <v>31.009999999999998</v>
      </c>
      <c r="K36" s="47">
        <v>125.75999999999999</v>
      </c>
      <c r="L36" s="47">
        <v>0</v>
      </c>
      <c r="M36" s="75">
        <v>0</v>
      </c>
      <c r="N36" s="74">
        <v>40.32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25.86</v>
      </c>
      <c r="X36">
        <v>40.32</v>
      </c>
      <c r="Y36">
        <v>0</v>
      </c>
      <c r="Z36">
        <v>0.96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5.76</v>
      </c>
      <c r="AI36">
        <v>34.56</v>
      </c>
      <c r="AJ36">
        <v>6.72</v>
      </c>
      <c r="AK36">
        <v>32</v>
      </c>
      <c r="AL36">
        <v>34.56</v>
      </c>
      <c r="AM36">
        <v>34.56</v>
      </c>
      <c r="AN36">
        <v>5.15</v>
      </c>
      <c r="AO36">
        <v>0</v>
      </c>
      <c r="AP36">
        <v>0</v>
      </c>
      <c r="AQ36">
        <v>0</v>
      </c>
      <c r="AR36">
        <v>0</v>
      </c>
      <c r="AS36">
        <v>25.83</v>
      </c>
      <c r="AT36">
        <v>9.6</v>
      </c>
    </row>
    <row r="37" spans="1:46">
      <c r="A37" t="s">
        <v>310</v>
      </c>
      <c r="G37" t="s">
        <v>79</v>
      </c>
      <c r="H37" s="74">
        <v>0.96</v>
      </c>
      <c r="I37" s="47">
        <v>0</v>
      </c>
      <c r="J37" s="47">
        <v>38.44</v>
      </c>
      <c r="K37" s="47">
        <v>125.75999999999999</v>
      </c>
      <c r="L37" s="47">
        <v>0</v>
      </c>
      <c r="M37" s="75">
        <v>0</v>
      </c>
      <c r="N37" s="74">
        <v>40.32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33.29</v>
      </c>
      <c r="X37">
        <v>40.32</v>
      </c>
      <c r="Y37">
        <v>0</v>
      </c>
      <c r="Z37">
        <v>0.96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5.76</v>
      </c>
      <c r="AI37">
        <v>34.56</v>
      </c>
      <c r="AJ37">
        <v>6.72</v>
      </c>
      <c r="AK37">
        <v>26.99</v>
      </c>
      <c r="AL37">
        <v>34.56</v>
      </c>
      <c r="AM37">
        <v>34.56</v>
      </c>
      <c r="AN37">
        <v>5.15</v>
      </c>
      <c r="AO37">
        <v>0</v>
      </c>
      <c r="AP37">
        <v>0</v>
      </c>
      <c r="AQ37">
        <v>0</v>
      </c>
      <c r="AR37">
        <v>0</v>
      </c>
      <c r="AS37">
        <v>26.99</v>
      </c>
      <c r="AT37">
        <v>9.6</v>
      </c>
    </row>
    <row r="38" spans="1:46">
      <c r="A38" t="s">
        <v>311</v>
      </c>
      <c r="G38" t="s">
        <v>80</v>
      </c>
      <c r="H38" s="74">
        <v>0.96</v>
      </c>
      <c r="I38" s="47">
        <v>0</v>
      </c>
      <c r="J38" s="47">
        <v>45.9</v>
      </c>
      <c r="K38" s="47">
        <v>125.75999999999999</v>
      </c>
      <c r="L38" s="47">
        <v>0</v>
      </c>
      <c r="M38" s="75">
        <v>0</v>
      </c>
      <c r="N38" s="74">
        <v>40.32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40.75</v>
      </c>
      <c r="X38">
        <v>40.32</v>
      </c>
      <c r="Y38">
        <v>0</v>
      </c>
      <c r="Z38">
        <v>0.96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5.76</v>
      </c>
      <c r="AI38">
        <v>34.56</v>
      </c>
      <c r="AJ38">
        <v>6.72</v>
      </c>
      <c r="AK38">
        <v>26.99</v>
      </c>
      <c r="AL38">
        <v>34.56</v>
      </c>
      <c r="AM38">
        <v>34.56</v>
      </c>
      <c r="AN38">
        <v>5.15</v>
      </c>
      <c r="AO38">
        <v>0</v>
      </c>
      <c r="AP38">
        <v>0</v>
      </c>
      <c r="AQ38">
        <v>0</v>
      </c>
      <c r="AR38">
        <v>0</v>
      </c>
      <c r="AS38">
        <v>26.99</v>
      </c>
      <c r="AT38">
        <v>9.6</v>
      </c>
    </row>
    <row r="39" spans="1:46">
      <c r="A39" t="s">
        <v>312</v>
      </c>
      <c r="G39" t="s">
        <v>81</v>
      </c>
      <c r="H39" s="74">
        <v>0.91</v>
      </c>
      <c r="I39" s="47">
        <v>0</v>
      </c>
      <c r="J39" s="47">
        <v>53.18</v>
      </c>
      <c r="K39" s="47">
        <v>143.99999999999997</v>
      </c>
      <c r="L39" s="47">
        <v>0</v>
      </c>
      <c r="M39" s="75">
        <v>0</v>
      </c>
      <c r="N39" s="74">
        <v>40.32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48.03</v>
      </c>
      <c r="X39">
        <v>40.32</v>
      </c>
      <c r="Y39">
        <v>0</v>
      </c>
      <c r="Z39">
        <v>0.91</v>
      </c>
      <c r="AA39">
        <v>0</v>
      </c>
      <c r="AB39">
        <v>0</v>
      </c>
      <c r="AC39">
        <v>0</v>
      </c>
      <c r="AD39">
        <v>38.4</v>
      </c>
      <c r="AE39">
        <v>14.4</v>
      </c>
      <c r="AF39">
        <v>0</v>
      </c>
      <c r="AG39">
        <v>0</v>
      </c>
      <c r="AH39">
        <v>5.76</v>
      </c>
      <c r="AI39">
        <v>23.04</v>
      </c>
      <c r="AJ39">
        <v>6.72</v>
      </c>
      <c r="AK39">
        <v>26.99</v>
      </c>
      <c r="AL39">
        <v>23.04</v>
      </c>
      <c r="AM39">
        <v>23.04</v>
      </c>
      <c r="AN39">
        <v>5.15</v>
      </c>
      <c r="AO39">
        <v>0</v>
      </c>
      <c r="AP39">
        <v>0</v>
      </c>
      <c r="AQ39">
        <v>0</v>
      </c>
      <c r="AR39">
        <v>0</v>
      </c>
      <c r="AS39">
        <v>26.99</v>
      </c>
      <c r="AT39">
        <v>9.6</v>
      </c>
    </row>
    <row r="40" spans="1:46">
      <c r="A40" t="s">
        <v>329</v>
      </c>
      <c r="G40" t="s">
        <v>82</v>
      </c>
      <c r="H40" s="74">
        <v>0.91</v>
      </c>
      <c r="I40" s="47">
        <v>0</v>
      </c>
      <c r="J40" s="47">
        <v>60.1</v>
      </c>
      <c r="K40" s="47">
        <v>143.99999999999997</v>
      </c>
      <c r="L40" s="47">
        <v>0</v>
      </c>
      <c r="M40" s="75">
        <v>0</v>
      </c>
      <c r="N40" s="74">
        <v>40.32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54.95</v>
      </c>
      <c r="X40">
        <v>40.32</v>
      </c>
      <c r="Y40">
        <v>0</v>
      </c>
      <c r="Z40">
        <v>0.91</v>
      </c>
      <c r="AA40">
        <v>0</v>
      </c>
      <c r="AB40">
        <v>0</v>
      </c>
      <c r="AC40">
        <v>0</v>
      </c>
      <c r="AD40">
        <v>38.4</v>
      </c>
      <c r="AE40">
        <v>14.4</v>
      </c>
      <c r="AF40">
        <v>0</v>
      </c>
      <c r="AG40">
        <v>0</v>
      </c>
      <c r="AH40">
        <v>5.76</v>
      </c>
      <c r="AI40">
        <v>23.04</v>
      </c>
      <c r="AJ40">
        <v>6.72</v>
      </c>
      <c r="AK40">
        <v>26.99</v>
      </c>
      <c r="AL40">
        <v>23.04</v>
      </c>
      <c r="AM40">
        <v>23.04</v>
      </c>
      <c r="AN40">
        <v>5.15</v>
      </c>
      <c r="AO40">
        <v>0</v>
      </c>
      <c r="AP40">
        <v>0</v>
      </c>
      <c r="AQ40">
        <v>0</v>
      </c>
      <c r="AR40">
        <v>0</v>
      </c>
      <c r="AS40">
        <v>26.99</v>
      </c>
      <c r="AT40">
        <v>9.6</v>
      </c>
    </row>
    <row r="41" spans="1:46">
      <c r="A41" t="s">
        <v>330</v>
      </c>
      <c r="G41" t="s">
        <v>83</v>
      </c>
      <c r="H41" s="74">
        <v>0.91</v>
      </c>
      <c r="I41" s="47">
        <v>0</v>
      </c>
      <c r="J41" s="47">
        <v>63.6</v>
      </c>
      <c r="K41" s="47">
        <v>143.99999999999997</v>
      </c>
      <c r="L41" s="47">
        <v>0</v>
      </c>
      <c r="M41" s="75">
        <v>0</v>
      </c>
      <c r="N41" s="74">
        <v>40.32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58.45</v>
      </c>
      <c r="X41">
        <v>40.32</v>
      </c>
      <c r="Y41">
        <v>0</v>
      </c>
      <c r="Z41">
        <v>0.91</v>
      </c>
      <c r="AA41">
        <v>0</v>
      </c>
      <c r="AB41">
        <v>0</v>
      </c>
      <c r="AC41">
        <v>0</v>
      </c>
      <c r="AD41">
        <v>38.4</v>
      </c>
      <c r="AE41">
        <v>14.4</v>
      </c>
      <c r="AF41">
        <v>0</v>
      </c>
      <c r="AG41">
        <v>0</v>
      </c>
      <c r="AH41">
        <v>5.76</v>
      </c>
      <c r="AI41">
        <v>23.04</v>
      </c>
      <c r="AJ41">
        <v>6.72</v>
      </c>
      <c r="AK41">
        <v>26.99</v>
      </c>
      <c r="AL41">
        <v>23.04</v>
      </c>
      <c r="AM41">
        <v>23.04</v>
      </c>
      <c r="AN41">
        <v>5.15</v>
      </c>
      <c r="AO41">
        <v>0</v>
      </c>
      <c r="AP41">
        <v>0</v>
      </c>
      <c r="AQ41">
        <v>0</v>
      </c>
      <c r="AR41">
        <v>0</v>
      </c>
      <c r="AS41">
        <v>26.99</v>
      </c>
      <c r="AT41">
        <v>9.6</v>
      </c>
    </row>
    <row r="42" spans="1:46">
      <c r="A42" t="s">
        <v>331</v>
      </c>
      <c r="G42" t="s">
        <v>84</v>
      </c>
      <c r="H42" s="74">
        <v>0.91</v>
      </c>
      <c r="I42" s="47">
        <v>0</v>
      </c>
      <c r="J42" s="47">
        <v>69.440000000000012</v>
      </c>
      <c r="K42" s="47">
        <v>143.99999999999997</v>
      </c>
      <c r="L42" s="47">
        <v>0</v>
      </c>
      <c r="M42" s="75">
        <v>0</v>
      </c>
      <c r="N42" s="74">
        <v>40.32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64.290000000000006</v>
      </c>
      <c r="X42">
        <v>40.32</v>
      </c>
      <c r="Y42">
        <v>0</v>
      </c>
      <c r="Z42">
        <v>0.91</v>
      </c>
      <c r="AA42">
        <v>0</v>
      </c>
      <c r="AB42">
        <v>0</v>
      </c>
      <c r="AC42">
        <v>0</v>
      </c>
      <c r="AD42">
        <v>38.4</v>
      </c>
      <c r="AE42">
        <v>14.4</v>
      </c>
      <c r="AF42">
        <v>0</v>
      </c>
      <c r="AG42">
        <v>0</v>
      </c>
      <c r="AH42">
        <v>5.76</v>
      </c>
      <c r="AI42">
        <v>23.04</v>
      </c>
      <c r="AJ42">
        <v>6.72</v>
      </c>
      <c r="AK42">
        <v>26.99</v>
      </c>
      <c r="AL42">
        <v>23.04</v>
      </c>
      <c r="AM42">
        <v>23.04</v>
      </c>
      <c r="AN42">
        <v>5.15</v>
      </c>
      <c r="AO42">
        <v>0</v>
      </c>
      <c r="AP42">
        <v>0</v>
      </c>
      <c r="AQ42">
        <v>0</v>
      </c>
      <c r="AR42">
        <v>0</v>
      </c>
      <c r="AS42">
        <v>26.99</v>
      </c>
      <c r="AT42">
        <v>9.6</v>
      </c>
    </row>
    <row r="43" spans="1:46">
      <c r="A43" t="s">
        <v>337</v>
      </c>
      <c r="G43" t="s">
        <v>85</v>
      </c>
      <c r="H43" s="74">
        <v>0.91</v>
      </c>
      <c r="I43" s="47">
        <v>0</v>
      </c>
      <c r="J43" s="47">
        <v>74.77</v>
      </c>
      <c r="K43" s="47">
        <v>143.99999999999997</v>
      </c>
      <c r="L43" s="47">
        <v>0</v>
      </c>
      <c r="M43" s="75">
        <v>0</v>
      </c>
      <c r="N43" s="74">
        <v>40.32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69.72</v>
      </c>
      <c r="X43">
        <v>40.32</v>
      </c>
      <c r="Y43">
        <v>0</v>
      </c>
      <c r="Z43">
        <v>0.91</v>
      </c>
      <c r="AA43">
        <v>0</v>
      </c>
      <c r="AB43">
        <v>0</v>
      </c>
      <c r="AC43">
        <v>0</v>
      </c>
      <c r="AD43">
        <v>38.4</v>
      </c>
      <c r="AE43">
        <v>14.4</v>
      </c>
      <c r="AF43">
        <v>0</v>
      </c>
      <c r="AG43">
        <v>0</v>
      </c>
      <c r="AH43">
        <v>5.76</v>
      </c>
      <c r="AI43">
        <v>23.04</v>
      </c>
      <c r="AJ43">
        <v>6.72</v>
      </c>
      <c r="AK43">
        <v>26.99</v>
      </c>
      <c r="AL43">
        <v>23.04</v>
      </c>
      <c r="AM43">
        <v>23.04</v>
      </c>
      <c r="AN43">
        <v>5.05</v>
      </c>
      <c r="AO43">
        <v>0</v>
      </c>
      <c r="AP43">
        <v>0</v>
      </c>
      <c r="AQ43">
        <v>0</v>
      </c>
      <c r="AR43">
        <v>0</v>
      </c>
      <c r="AS43">
        <v>26.99</v>
      </c>
      <c r="AT43">
        <v>9.6</v>
      </c>
    </row>
    <row r="44" spans="1:46">
      <c r="A44" t="s">
        <v>339</v>
      </c>
      <c r="G44" t="s">
        <v>86</v>
      </c>
      <c r="H44" s="74">
        <v>0.91</v>
      </c>
      <c r="I44" s="47">
        <v>0</v>
      </c>
      <c r="J44" s="47">
        <v>83.41</v>
      </c>
      <c r="K44" s="47">
        <v>143.99999999999997</v>
      </c>
      <c r="L44" s="47">
        <v>0</v>
      </c>
      <c r="M44" s="75">
        <v>0</v>
      </c>
      <c r="N44" s="74">
        <v>40.32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78.36</v>
      </c>
      <c r="X44">
        <v>40.32</v>
      </c>
      <c r="Y44">
        <v>0</v>
      </c>
      <c r="Z44">
        <v>0.91</v>
      </c>
      <c r="AA44">
        <v>0</v>
      </c>
      <c r="AB44">
        <v>0</v>
      </c>
      <c r="AC44">
        <v>0</v>
      </c>
      <c r="AD44">
        <v>38.4</v>
      </c>
      <c r="AE44">
        <v>14.4</v>
      </c>
      <c r="AF44">
        <v>0</v>
      </c>
      <c r="AG44">
        <v>0</v>
      </c>
      <c r="AH44">
        <v>5.76</v>
      </c>
      <c r="AI44">
        <v>23.04</v>
      </c>
      <c r="AJ44">
        <v>6.72</v>
      </c>
      <c r="AK44">
        <v>26.99</v>
      </c>
      <c r="AL44">
        <v>23.04</v>
      </c>
      <c r="AM44">
        <v>23.04</v>
      </c>
      <c r="AN44">
        <v>5.05</v>
      </c>
      <c r="AO44">
        <v>0</v>
      </c>
      <c r="AP44">
        <v>0</v>
      </c>
      <c r="AQ44">
        <v>0</v>
      </c>
      <c r="AR44">
        <v>0</v>
      </c>
      <c r="AS44">
        <v>26.99</v>
      </c>
      <c r="AT44">
        <v>9.6</v>
      </c>
    </row>
    <row r="45" spans="1:46">
      <c r="A45" t="s">
        <v>358</v>
      </c>
      <c r="G45" t="s">
        <v>87</v>
      </c>
      <c r="H45" s="74">
        <v>0.91</v>
      </c>
      <c r="I45" s="47">
        <v>0</v>
      </c>
      <c r="J45" s="47">
        <v>87.42</v>
      </c>
      <c r="K45" s="47">
        <v>143.99999999999997</v>
      </c>
      <c r="L45" s="47">
        <v>0</v>
      </c>
      <c r="M45" s="75">
        <v>0</v>
      </c>
      <c r="N45" s="74">
        <v>40.32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82.37</v>
      </c>
      <c r="X45">
        <v>40.32</v>
      </c>
      <c r="Y45">
        <v>0</v>
      </c>
      <c r="Z45">
        <v>0.91</v>
      </c>
      <c r="AA45">
        <v>0</v>
      </c>
      <c r="AB45">
        <v>0</v>
      </c>
      <c r="AC45">
        <v>0</v>
      </c>
      <c r="AD45">
        <v>38.4</v>
      </c>
      <c r="AE45">
        <v>14.4</v>
      </c>
      <c r="AF45">
        <v>0</v>
      </c>
      <c r="AG45">
        <v>0</v>
      </c>
      <c r="AH45">
        <v>5.76</v>
      </c>
      <c r="AI45">
        <v>23.04</v>
      </c>
      <c r="AJ45">
        <v>6.72</v>
      </c>
      <c r="AK45">
        <v>26.99</v>
      </c>
      <c r="AL45">
        <v>23.04</v>
      </c>
      <c r="AM45">
        <v>23.04</v>
      </c>
      <c r="AN45">
        <v>5.05</v>
      </c>
      <c r="AO45">
        <v>0</v>
      </c>
      <c r="AP45">
        <v>0</v>
      </c>
      <c r="AQ45">
        <v>0</v>
      </c>
      <c r="AR45">
        <v>0</v>
      </c>
      <c r="AS45">
        <v>26.99</v>
      </c>
      <c r="AT45">
        <v>9.6</v>
      </c>
    </row>
    <row r="46" spans="1:46">
      <c r="A46" t="s">
        <v>359</v>
      </c>
      <c r="G46" t="s">
        <v>88</v>
      </c>
      <c r="H46" s="74">
        <v>0.91</v>
      </c>
      <c r="I46" s="47">
        <v>0</v>
      </c>
      <c r="J46" s="47">
        <v>90.28</v>
      </c>
      <c r="K46" s="47">
        <v>143.99999999999997</v>
      </c>
      <c r="L46" s="47">
        <v>0</v>
      </c>
      <c r="M46" s="75">
        <v>0</v>
      </c>
      <c r="N46" s="74">
        <v>40.32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85.23</v>
      </c>
      <c r="X46">
        <v>40.32</v>
      </c>
      <c r="Y46">
        <v>0</v>
      </c>
      <c r="Z46">
        <v>0.91</v>
      </c>
      <c r="AA46">
        <v>0</v>
      </c>
      <c r="AB46">
        <v>0</v>
      </c>
      <c r="AC46">
        <v>0</v>
      </c>
      <c r="AD46">
        <v>38.4</v>
      </c>
      <c r="AE46">
        <v>14.4</v>
      </c>
      <c r="AF46">
        <v>0</v>
      </c>
      <c r="AG46">
        <v>0</v>
      </c>
      <c r="AH46">
        <v>5.76</v>
      </c>
      <c r="AI46">
        <v>23.04</v>
      </c>
      <c r="AJ46">
        <v>6.72</v>
      </c>
      <c r="AK46">
        <v>26.99</v>
      </c>
      <c r="AL46">
        <v>23.04</v>
      </c>
      <c r="AM46">
        <v>23.04</v>
      </c>
      <c r="AN46">
        <v>5.05</v>
      </c>
      <c r="AO46">
        <v>0</v>
      </c>
      <c r="AP46">
        <v>0</v>
      </c>
      <c r="AQ46">
        <v>0</v>
      </c>
      <c r="AR46">
        <v>0</v>
      </c>
      <c r="AS46">
        <v>26.99</v>
      </c>
      <c r="AT46">
        <v>9.6</v>
      </c>
    </row>
    <row r="47" spans="1:46">
      <c r="A47" t="s">
        <v>360</v>
      </c>
      <c r="G47" t="s">
        <v>89</v>
      </c>
      <c r="H47" s="74">
        <v>0.91</v>
      </c>
      <c r="I47" s="47">
        <v>0</v>
      </c>
      <c r="J47" s="47">
        <v>92.1</v>
      </c>
      <c r="K47" s="47">
        <v>143.99999999999997</v>
      </c>
      <c r="L47" s="47">
        <v>0</v>
      </c>
      <c r="M47" s="75">
        <v>0</v>
      </c>
      <c r="N47" s="74">
        <v>40.32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87.05</v>
      </c>
      <c r="X47">
        <v>40.32</v>
      </c>
      <c r="Y47">
        <v>0</v>
      </c>
      <c r="Z47">
        <v>0.91</v>
      </c>
      <c r="AA47">
        <v>0</v>
      </c>
      <c r="AB47">
        <v>0</v>
      </c>
      <c r="AC47">
        <v>0</v>
      </c>
      <c r="AD47">
        <v>38.4</v>
      </c>
      <c r="AE47">
        <v>14.4</v>
      </c>
      <c r="AF47">
        <v>0</v>
      </c>
      <c r="AG47">
        <v>0</v>
      </c>
      <c r="AH47">
        <v>5.76</v>
      </c>
      <c r="AI47">
        <v>23.04</v>
      </c>
      <c r="AJ47">
        <v>6.72</v>
      </c>
      <c r="AK47">
        <v>26.99</v>
      </c>
      <c r="AL47">
        <v>23.04</v>
      </c>
      <c r="AM47">
        <v>23.04</v>
      </c>
      <c r="AN47">
        <v>5.05</v>
      </c>
      <c r="AO47">
        <v>0</v>
      </c>
      <c r="AP47">
        <v>0</v>
      </c>
      <c r="AQ47">
        <v>0</v>
      </c>
      <c r="AR47">
        <v>0</v>
      </c>
      <c r="AS47">
        <v>26.99</v>
      </c>
      <c r="AT47">
        <v>9.6</v>
      </c>
    </row>
    <row r="48" spans="1:46">
      <c r="A48" t="s">
        <v>364</v>
      </c>
      <c r="G48" t="s">
        <v>90</v>
      </c>
      <c r="H48" s="74">
        <v>0.91</v>
      </c>
      <c r="I48" s="47">
        <v>0</v>
      </c>
      <c r="J48" s="47">
        <v>92.95</v>
      </c>
      <c r="K48" s="47">
        <v>143.99999999999997</v>
      </c>
      <c r="L48" s="47">
        <v>0</v>
      </c>
      <c r="M48" s="75">
        <v>0</v>
      </c>
      <c r="N48" s="74">
        <v>40.32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87.9</v>
      </c>
      <c r="X48">
        <v>40.32</v>
      </c>
      <c r="Y48">
        <v>0</v>
      </c>
      <c r="Z48">
        <v>0.91</v>
      </c>
      <c r="AA48">
        <v>0</v>
      </c>
      <c r="AB48">
        <v>0</v>
      </c>
      <c r="AC48">
        <v>0</v>
      </c>
      <c r="AD48">
        <v>38.4</v>
      </c>
      <c r="AE48">
        <v>14.4</v>
      </c>
      <c r="AF48">
        <v>0</v>
      </c>
      <c r="AG48">
        <v>0</v>
      </c>
      <c r="AH48">
        <v>5.76</v>
      </c>
      <c r="AI48">
        <v>23.04</v>
      </c>
      <c r="AJ48">
        <v>6.72</v>
      </c>
      <c r="AK48">
        <v>26.99</v>
      </c>
      <c r="AL48">
        <v>23.04</v>
      </c>
      <c r="AM48">
        <v>23.04</v>
      </c>
      <c r="AN48">
        <v>5.05</v>
      </c>
      <c r="AO48">
        <v>0</v>
      </c>
      <c r="AP48">
        <v>0</v>
      </c>
      <c r="AQ48">
        <v>0</v>
      </c>
      <c r="AR48">
        <v>0</v>
      </c>
      <c r="AS48">
        <v>26.99</v>
      </c>
      <c r="AT48">
        <v>9.6</v>
      </c>
    </row>
    <row r="49" spans="1:46">
      <c r="A49" t="s">
        <v>365</v>
      </c>
      <c r="G49" t="s">
        <v>91</v>
      </c>
      <c r="H49" s="74">
        <v>0.91</v>
      </c>
      <c r="I49" s="47">
        <v>0</v>
      </c>
      <c r="J49" s="47">
        <v>97.63</v>
      </c>
      <c r="K49" s="47">
        <v>143.99999999999997</v>
      </c>
      <c r="L49" s="47">
        <v>0</v>
      </c>
      <c r="M49" s="75">
        <v>0</v>
      </c>
      <c r="N49" s="74">
        <v>40.32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92.58</v>
      </c>
      <c r="X49">
        <v>40.32</v>
      </c>
      <c r="Y49">
        <v>0</v>
      </c>
      <c r="Z49">
        <v>0.91</v>
      </c>
      <c r="AA49">
        <v>0</v>
      </c>
      <c r="AB49">
        <v>0</v>
      </c>
      <c r="AC49">
        <v>0</v>
      </c>
      <c r="AD49">
        <v>38.4</v>
      </c>
      <c r="AE49">
        <v>14.4</v>
      </c>
      <c r="AF49">
        <v>0</v>
      </c>
      <c r="AG49">
        <v>0</v>
      </c>
      <c r="AH49">
        <v>5.76</v>
      </c>
      <c r="AI49">
        <v>23.04</v>
      </c>
      <c r="AJ49">
        <v>6.72</v>
      </c>
      <c r="AK49">
        <v>26.99</v>
      </c>
      <c r="AL49">
        <v>23.04</v>
      </c>
      <c r="AM49">
        <v>23.04</v>
      </c>
      <c r="AN49">
        <v>5.05</v>
      </c>
      <c r="AO49">
        <v>0</v>
      </c>
      <c r="AP49">
        <v>0</v>
      </c>
      <c r="AQ49">
        <v>0</v>
      </c>
      <c r="AR49">
        <v>0</v>
      </c>
      <c r="AS49">
        <v>26.99</v>
      </c>
      <c r="AT49">
        <v>9.6</v>
      </c>
    </row>
    <row r="50" spans="1:46">
      <c r="A50" t="s">
        <v>366</v>
      </c>
      <c r="G50" t="s">
        <v>92</v>
      </c>
      <c r="H50" s="74">
        <v>0.91</v>
      </c>
      <c r="I50" s="47">
        <v>0</v>
      </c>
      <c r="J50" s="47">
        <v>97.64</v>
      </c>
      <c r="K50" s="47">
        <v>143.99999999999997</v>
      </c>
      <c r="L50" s="47">
        <v>0</v>
      </c>
      <c r="M50" s="75">
        <v>0</v>
      </c>
      <c r="N50" s="74">
        <v>40.32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92.59</v>
      </c>
      <c r="X50">
        <v>40.32</v>
      </c>
      <c r="Y50">
        <v>0</v>
      </c>
      <c r="Z50">
        <v>0.91</v>
      </c>
      <c r="AA50">
        <v>0</v>
      </c>
      <c r="AB50">
        <v>0</v>
      </c>
      <c r="AC50">
        <v>0</v>
      </c>
      <c r="AD50">
        <v>38.4</v>
      </c>
      <c r="AE50">
        <v>14.4</v>
      </c>
      <c r="AF50">
        <v>0</v>
      </c>
      <c r="AG50">
        <v>0</v>
      </c>
      <c r="AH50">
        <v>5.76</v>
      </c>
      <c r="AI50">
        <v>23.04</v>
      </c>
      <c r="AJ50">
        <v>6.72</v>
      </c>
      <c r="AK50">
        <v>26.99</v>
      </c>
      <c r="AL50">
        <v>23.04</v>
      </c>
      <c r="AM50">
        <v>23.04</v>
      </c>
      <c r="AN50">
        <v>5.05</v>
      </c>
      <c r="AO50">
        <v>0</v>
      </c>
      <c r="AP50">
        <v>0</v>
      </c>
      <c r="AQ50">
        <v>0</v>
      </c>
      <c r="AR50">
        <v>0</v>
      </c>
      <c r="AS50">
        <v>26.99</v>
      </c>
      <c r="AT50">
        <v>9.6</v>
      </c>
    </row>
    <row r="51" spans="1:46">
      <c r="A51" t="s">
        <v>367</v>
      </c>
      <c r="G51" t="s">
        <v>93</v>
      </c>
      <c r="H51" s="74">
        <v>0.91</v>
      </c>
      <c r="I51" s="47">
        <v>0</v>
      </c>
      <c r="J51" s="47">
        <v>97.57</v>
      </c>
      <c r="K51" s="47">
        <v>143.99999999999997</v>
      </c>
      <c r="L51" s="47">
        <v>0</v>
      </c>
      <c r="M51" s="75">
        <v>0</v>
      </c>
      <c r="N51" s="74">
        <v>40.32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92.61</v>
      </c>
      <c r="X51">
        <v>40.32</v>
      </c>
      <c r="Y51">
        <v>0</v>
      </c>
      <c r="Z51">
        <v>0.91</v>
      </c>
      <c r="AA51">
        <v>0</v>
      </c>
      <c r="AB51">
        <v>0</v>
      </c>
      <c r="AC51">
        <v>0</v>
      </c>
      <c r="AD51">
        <v>38.4</v>
      </c>
      <c r="AE51">
        <v>14.4</v>
      </c>
      <c r="AF51">
        <v>0</v>
      </c>
      <c r="AG51">
        <v>0</v>
      </c>
      <c r="AH51">
        <v>5.76</v>
      </c>
      <c r="AI51">
        <v>23.04</v>
      </c>
      <c r="AJ51">
        <v>6.72</v>
      </c>
      <c r="AK51">
        <v>26.99</v>
      </c>
      <c r="AL51">
        <v>23.04</v>
      </c>
      <c r="AM51">
        <v>23.04</v>
      </c>
      <c r="AN51">
        <v>4.96</v>
      </c>
      <c r="AO51">
        <v>0</v>
      </c>
      <c r="AP51">
        <v>0</v>
      </c>
      <c r="AQ51">
        <v>0</v>
      </c>
      <c r="AR51">
        <v>0</v>
      </c>
      <c r="AS51">
        <v>26.99</v>
      </c>
      <c r="AT51">
        <v>9.6</v>
      </c>
    </row>
    <row r="52" spans="1:46">
      <c r="A52" t="s">
        <v>368</v>
      </c>
      <c r="G52" t="s">
        <v>94</v>
      </c>
      <c r="H52" s="74">
        <v>0.91</v>
      </c>
      <c r="I52" s="47">
        <v>0</v>
      </c>
      <c r="J52" s="47">
        <v>97.589999999999989</v>
      </c>
      <c r="K52" s="47">
        <v>143.99999999999997</v>
      </c>
      <c r="L52" s="47">
        <v>0</v>
      </c>
      <c r="M52" s="75">
        <v>0</v>
      </c>
      <c r="N52" s="74">
        <v>40.32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92.63</v>
      </c>
      <c r="X52">
        <v>40.32</v>
      </c>
      <c r="Y52">
        <v>0</v>
      </c>
      <c r="Z52">
        <v>0.91</v>
      </c>
      <c r="AA52">
        <v>0</v>
      </c>
      <c r="AB52">
        <v>0</v>
      </c>
      <c r="AC52">
        <v>0</v>
      </c>
      <c r="AD52">
        <v>38.4</v>
      </c>
      <c r="AE52">
        <v>14.4</v>
      </c>
      <c r="AF52">
        <v>0</v>
      </c>
      <c r="AG52">
        <v>0</v>
      </c>
      <c r="AH52">
        <v>5.76</v>
      </c>
      <c r="AI52">
        <v>23.04</v>
      </c>
      <c r="AJ52">
        <v>6.72</v>
      </c>
      <c r="AK52">
        <v>26.99</v>
      </c>
      <c r="AL52">
        <v>23.04</v>
      </c>
      <c r="AM52">
        <v>23.04</v>
      </c>
      <c r="AN52">
        <v>4.96</v>
      </c>
      <c r="AO52">
        <v>0</v>
      </c>
      <c r="AP52">
        <v>0</v>
      </c>
      <c r="AQ52">
        <v>0</v>
      </c>
      <c r="AR52">
        <v>0</v>
      </c>
      <c r="AS52">
        <v>26.99</v>
      </c>
      <c r="AT52">
        <v>9.6</v>
      </c>
    </row>
    <row r="53" spans="1:46">
      <c r="A53" t="s">
        <v>399</v>
      </c>
      <c r="G53" t="s">
        <v>95</v>
      </c>
      <c r="H53" s="74">
        <v>0.91</v>
      </c>
      <c r="I53" s="47">
        <v>0</v>
      </c>
      <c r="J53" s="47">
        <v>99.96</v>
      </c>
      <c r="K53" s="47">
        <v>143.99999999999997</v>
      </c>
      <c r="L53" s="47">
        <v>0</v>
      </c>
      <c r="M53" s="75">
        <v>0</v>
      </c>
      <c r="N53" s="74">
        <v>40.32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95</v>
      </c>
      <c r="X53">
        <v>40.32</v>
      </c>
      <c r="Y53">
        <v>0</v>
      </c>
      <c r="Z53">
        <v>0.91</v>
      </c>
      <c r="AA53">
        <v>0</v>
      </c>
      <c r="AB53">
        <v>0</v>
      </c>
      <c r="AC53">
        <v>0</v>
      </c>
      <c r="AD53">
        <v>38.4</v>
      </c>
      <c r="AE53">
        <v>14.4</v>
      </c>
      <c r="AF53">
        <v>0</v>
      </c>
      <c r="AG53">
        <v>0</v>
      </c>
      <c r="AH53">
        <v>5.76</v>
      </c>
      <c r="AI53">
        <v>23.04</v>
      </c>
      <c r="AJ53">
        <v>6.72</v>
      </c>
      <c r="AK53">
        <v>26.99</v>
      </c>
      <c r="AL53">
        <v>23.04</v>
      </c>
      <c r="AM53">
        <v>23.04</v>
      </c>
      <c r="AN53">
        <v>4.96</v>
      </c>
      <c r="AO53">
        <v>0</v>
      </c>
      <c r="AP53">
        <v>0</v>
      </c>
      <c r="AQ53">
        <v>0</v>
      </c>
      <c r="AR53">
        <v>0</v>
      </c>
      <c r="AS53">
        <v>26.99</v>
      </c>
      <c r="AT53">
        <v>9.6</v>
      </c>
    </row>
    <row r="54" spans="1:46">
      <c r="A54" t="s">
        <v>398</v>
      </c>
      <c r="G54" t="s">
        <v>96</v>
      </c>
      <c r="H54" s="74">
        <v>0.91</v>
      </c>
      <c r="I54" s="47">
        <v>0</v>
      </c>
      <c r="J54" s="47">
        <v>99.96</v>
      </c>
      <c r="K54" s="47">
        <v>143.99999999999997</v>
      </c>
      <c r="L54" s="47">
        <v>0</v>
      </c>
      <c r="M54" s="75">
        <v>0</v>
      </c>
      <c r="N54" s="74">
        <v>40.32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95</v>
      </c>
      <c r="X54">
        <v>40.32</v>
      </c>
      <c r="Y54">
        <v>0</v>
      </c>
      <c r="Z54">
        <v>0.91</v>
      </c>
      <c r="AA54">
        <v>0</v>
      </c>
      <c r="AB54">
        <v>0</v>
      </c>
      <c r="AC54">
        <v>0</v>
      </c>
      <c r="AD54">
        <v>38.4</v>
      </c>
      <c r="AE54">
        <v>14.4</v>
      </c>
      <c r="AF54">
        <v>0</v>
      </c>
      <c r="AG54">
        <v>0</v>
      </c>
      <c r="AH54">
        <v>5.76</v>
      </c>
      <c r="AI54">
        <v>23.04</v>
      </c>
      <c r="AJ54">
        <v>6.72</v>
      </c>
      <c r="AK54">
        <v>26.99</v>
      </c>
      <c r="AL54">
        <v>23.04</v>
      </c>
      <c r="AM54">
        <v>23.04</v>
      </c>
      <c r="AN54">
        <v>4.96</v>
      </c>
      <c r="AO54">
        <v>0</v>
      </c>
      <c r="AP54">
        <v>0</v>
      </c>
      <c r="AQ54">
        <v>0</v>
      </c>
      <c r="AR54">
        <v>0</v>
      </c>
      <c r="AS54">
        <v>26.99</v>
      </c>
      <c r="AT54">
        <v>9.6</v>
      </c>
    </row>
    <row r="55" spans="1:46">
      <c r="A55" t="s">
        <v>400</v>
      </c>
      <c r="G55" t="s">
        <v>97</v>
      </c>
      <c r="H55" s="74">
        <v>0.91</v>
      </c>
      <c r="I55" s="47">
        <v>0</v>
      </c>
      <c r="J55" s="47">
        <v>103.28999999999999</v>
      </c>
      <c r="K55" s="47">
        <v>143.99999999999997</v>
      </c>
      <c r="L55" s="47">
        <v>0</v>
      </c>
      <c r="M55" s="75">
        <v>0</v>
      </c>
      <c r="N55" s="74">
        <v>40.32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98.33</v>
      </c>
      <c r="X55">
        <v>40.32</v>
      </c>
      <c r="Y55">
        <v>0</v>
      </c>
      <c r="Z55">
        <v>0.91</v>
      </c>
      <c r="AA55">
        <v>0</v>
      </c>
      <c r="AB55">
        <v>0</v>
      </c>
      <c r="AC55">
        <v>0</v>
      </c>
      <c r="AD55">
        <v>38.4</v>
      </c>
      <c r="AE55">
        <v>14.4</v>
      </c>
      <c r="AF55">
        <v>0</v>
      </c>
      <c r="AG55">
        <v>0</v>
      </c>
      <c r="AH55">
        <v>5.76</v>
      </c>
      <c r="AI55">
        <v>23.04</v>
      </c>
      <c r="AJ55">
        <v>6.72</v>
      </c>
      <c r="AK55">
        <v>26.99</v>
      </c>
      <c r="AL55">
        <v>23.04</v>
      </c>
      <c r="AM55">
        <v>23.04</v>
      </c>
      <c r="AN55">
        <v>4.96</v>
      </c>
      <c r="AO55">
        <v>0</v>
      </c>
      <c r="AP55">
        <v>0</v>
      </c>
      <c r="AQ55">
        <v>0</v>
      </c>
      <c r="AR55">
        <v>0</v>
      </c>
      <c r="AS55">
        <v>26.99</v>
      </c>
      <c r="AT55">
        <v>9.6</v>
      </c>
    </row>
    <row r="56" spans="1:46">
      <c r="A56" t="s">
        <v>400</v>
      </c>
      <c r="G56" t="s">
        <v>98</v>
      </c>
      <c r="H56" s="74">
        <v>0.91</v>
      </c>
      <c r="I56" s="47">
        <v>0</v>
      </c>
      <c r="J56" s="47">
        <v>103.28999999999999</v>
      </c>
      <c r="K56" s="47">
        <v>143.99999999999997</v>
      </c>
      <c r="L56" s="47">
        <v>0</v>
      </c>
      <c r="M56" s="75">
        <v>0</v>
      </c>
      <c r="N56" s="74">
        <v>40.32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98.33</v>
      </c>
      <c r="X56">
        <v>40.32</v>
      </c>
      <c r="Y56">
        <v>0</v>
      </c>
      <c r="Z56">
        <v>0.91</v>
      </c>
      <c r="AA56">
        <v>0</v>
      </c>
      <c r="AB56">
        <v>0</v>
      </c>
      <c r="AC56">
        <v>0</v>
      </c>
      <c r="AD56">
        <v>38.4</v>
      </c>
      <c r="AE56">
        <v>14.4</v>
      </c>
      <c r="AF56">
        <v>0</v>
      </c>
      <c r="AG56">
        <v>0</v>
      </c>
      <c r="AH56">
        <v>5.76</v>
      </c>
      <c r="AI56">
        <v>23.04</v>
      </c>
      <c r="AJ56">
        <v>6.72</v>
      </c>
      <c r="AK56">
        <v>26.99</v>
      </c>
      <c r="AL56">
        <v>23.04</v>
      </c>
      <c r="AM56">
        <v>23.04</v>
      </c>
      <c r="AN56">
        <v>4.96</v>
      </c>
      <c r="AO56">
        <v>0</v>
      </c>
      <c r="AP56">
        <v>0</v>
      </c>
      <c r="AQ56">
        <v>0</v>
      </c>
      <c r="AR56">
        <v>0</v>
      </c>
      <c r="AS56">
        <v>26.99</v>
      </c>
      <c r="AT56">
        <v>9.6</v>
      </c>
    </row>
    <row r="57" spans="1:46">
      <c r="G57" t="s">
        <v>99</v>
      </c>
      <c r="H57" s="74">
        <v>0.91</v>
      </c>
      <c r="I57" s="47">
        <v>0</v>
      </c>
      <c r="J57" s="47">
        <v>103.28999999999999</v>
      </c>
      <c r="K57" s="47">
        <v>143.99999999999997</v>
      </c>
      <c r="L57" s="47">
        <v>0</v>
      </c>
      <c r="M57" s="75">
        <v>0</v>
      </c>
      <c r="N57" s="74">
        <v>40.32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98.33</v>
      </c>
      <c r="X57">
        <v>40.32</v>
      </c>
      <c r="Y57">
        <v>0</v>
      </c>
      <c r="Z57">
        <v>0.91</v>
      </c>
      <c r="AA57">
        <v>0</v>
      </c>
      <c r="AB57">
        <v>0</v>
      </c>
      <c r="AC57">
        <v>0</v>
      </c>
      <c r="AD57">
        <v>38.4</v>
      </c>
      <c r="AE57">
        <v>14.4</v>
      </c>
      <c r="AF57">
        <v>0</v>
      </c>
      <c r="AG57">
        <v>0</v>
      </c>
      <c r="AH57">
        <v>5.76</v>
      </c>
      <c r="AI57">
        <v>23.04</v>
      </c>
      <c r="AJ57">
        <v>6.72</v>
      </c>
      <c r="AK57">
        <v>26.99</v>
      </c>
      <c r="AL57">
        <v>23.04</v>
      </c>
      <c r="AM57">
        <v>23.04</v>
      </c>
      <c r="AN57">
        <v>4.96</v>
      </c>
      <c r="AO57">
        <v>0</v>
      </c>
      <c r="AP57">
        <v>0</v>
      </c>
      <c r="AQ57">
        <v>0</v>
      </c>
      <c r="AR57">
        <v>0</v>
      </c>
      <c r="AS57">
        <v>26.99</v>
      </c>
      <c r="AT57">
        <v>9.6</v>
      </c>
    </row>
    <row r="58" spans="1:46">
      <c r="G58" t="s">
        <v>100</v>
      </c>
      <c r="H58" s="74">
        <v>0.91</v>
      </c>
      <c r="I58" s="47">
        <v>0</v>
      </c>
      <c r="J58" s="47">
        <v>103.28999999999999</v>
      </c>
      <c r="K58" s="47">
        <v>143.99999999999997</v>
      </c>
      <c r="L58" s="47">
        <v>0</v>
      </c>
      <c r="M58" s="75">
        <v>0</v>
      </c>
      <c r="N58" s="74">
        <v>40.32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98.33</v>
      </c>
      <c r="X58">
        <v>40.32</v>
      </c>
      <c r="Y58">
        <v>0</v>
      </c>
      <c r="Z58">
        <v>0.91</v>
      </c>
      <c r="AA58">
        <v>0</v>
      </c>
      <c r="AB58">
        <v>0</v>
      </c>
      <c r="AC58">
        <v>0</v>
      </c>
      <c r="AD58">
        <v>38.4</v>
      </c>
      <c r="AE58">
        <v>14.4</v>
      </c>
      <c r="AF58">
        <v>0</v>
      </c>
      <c r="AG58">
        <v>0</v>
      </c>
      <c r="AH58">
        <v>5.76</v>
      </c>
      <c r="AI58">
        <v>23.04</v>
      </c>
      <c r="AJ58">
        <v>6.72</v>
      </c>
      <c r="AK58">
        <v>26.99</v>
      </c>
      <c r="AL58">
        <v>23.04</v>
      </c>
      <c r="AM58">
        <v>23.04</v>
      </c>
      <c r="AN58">
        <v>4.96</v>
      </c>
      <c r="AO58">
        <v>0</v>
      </c>
      <c r="AP58">
        <v>0</v>
      </c>
      <c r="AQ58">
        <v>0</v>
      </c>
      <c r="AR58">
        <v>0</v>
      </c>
      <c r="AS58">
        <v>26.99</v>
      </c>
      <c r="AT58">
        <v>9.6</v>
      </c>
    </row>
    <row r="59" spans="1:46">
      <c r="G59" t="s">
        <v>101</v>
      </c>
      <c r="H59" s="74">
        <v>0.91</v>
      </c>
      <c r="I59" s="47">
        <v>0</v>
      </c>
      <c r="J59" s="47">
        <v>103.2</v>
      </c>
      <c r="K59" s="47">
        <v>143.99999999999997</v>
      </c>
      <c r="L59" s="47">
        <v>0</v>
      </c>
      <c r="M59" s="75">
        <v>0</v>
      </c>
      <c r="N59" s="74">
        <v>40.32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98.33</v>
      </c>
      <c r="X59">
        <v>40.32</v>
      </c>
      <c r="Y59">
        <v>0</v>
      </c>
      <c r="Z59">
        <v>0.91</v>
      </c>
      <c r="AA59">
        <v>0</v>
      </c>
      <c r="AB59">
        <v>0</v>
      </c>
      <c r="AC59">
        <v>0</v>
      </c>
      <c r="AD59">
        <v>38.4</v>
      </c>
      <c r="AE59">
        <v>14.4</v>
      </c>
      <c r="AF59">
        <v>0</v>
      </c>
      <c r="AG59">
        <v>0</v>
      </c>
      <c r="AH59">
        <v>5.76</v>
      </c>
      <c r="AI59">
        <v>23.04</v>
      </c>
      <c r="AJ59">
        <v>6.72</v>
      </c>
      <c r="AK59">
        <v>26.99</v>
      </c>
      <c r="AL59">
        <v>23.04</v>
      </c>
      <c r="AM59">
        <v>23.04</v>
      </c>
      <c r="AN59">
        <v>4.87</v>
      </c>
      <c r="AO59">
        <v>0</v>
      </c>
      <c r="AP59">
        <v>0</v>
      </c>
      <c r="AQ59">
        <v>0</v>
      </c>
      <c r="AR59">
        <v>0</v>
      </c>
      <c r="AS59">
        <v>26.99</v>
      </c>
      <c r="AT59">
        <v>9.6</v>
      </c>
    </row>
    <row r="60" spans="1:46">
      <c r="G60" t="s">
        <v>102</v>
      </c>
      <c r="H60" s="74">
        <v>0.91</v>
      </c>
      <c r="I60" s="47">
        <v>0</v>
      </c>
      <c r="J60" s="47">
        <v>103.2</v>
      </c>
      <c r="K60" s="47">
        <v>143.99999999999997</v>
      </c>
      <c r="L60" s="47">
        <v>0</v>
      </c>
      <c r="M60" s="75">
        <v>0</v>
      </c>
      <c r="N60" s="74">
        <v>40.32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98.33</v>
      </c>
      <c r="X60">
        <v>40.32</v>
      </c>
      <c r="Y60">
        <v>0</v>
      </c>
      <c r="Z60">
        <v>0.91</v>
      </c>
      <c r="AA60">
        <v>0</v>
      </c>
      <c r="AB60">
        <v>0</v>
      </c>
      <c r="AC60">
        <v>0</v>
      </c>
      <c r="AD60">
        <v>38.4</v>
      </c>
      <c r="AE60">
        <v>14.4</v>
      </c>
      <c r="AF60">
        <v>0</v>
      </c>
      <c r="AG60">
        <v>0</v>
      </c>
      <c r="AH60">
        <v>5.76</v>
      </c>
      <c r="AI60">
        <v>23.04</v>
      </c>
      <c r="AJ60">
        <v>6.72</v>
      </c>
      <c r="AK60">
        <v>26.99</v>
      </c>
      <c r="AL60">
        <v>23.04</v>
      </c>
      <c r="AM60">
        <v>23.04</v>
      </c>
      <c r="AN60">
        <v>4.87</v>
      </c>
      <c r="AO60">
        <v>0</v>
      </c>
      <c r="AP60">
        <v>0</v>
      </c>
      <c r="AQ60">
        <v>0</v>
      </c>
      <c r="AR60">
        <v>0</v>
      </c>
      <c r="AS60">
        <v>26.99</v>
      </c>
      <c r="AT60">
        <v>9.6</v>
      </c>
    </row>
    <row r="61" spans="1:46">
      <c r="G61" t="s">
        <v>103</v>
      </c>
      <c r="H61" s="74">
        <v>0.91</v>
      </c>
      <c r="I61" s="47">
        <v>0</v>
      </c>
      <c r="J61" s="47">
        <v>94.77000000000001</v>
      </c>
      <c r="K61" s="47">
        <v>143.99999999999997</v>
      </c>
      <c r="L61" s="47">
        <v>0</v>
      </c>
      <c r="M61" s="75">
        <v>0</v>
      </c>
      <c r="N61" s="74">
        <v>40.32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89.9</v>
      </c>
      <c r="X61">
        <v>40.32</v>
      </c>
      <c r="Y61">
        <v>0</v>
      </c>
      <c r="Z61">
        <v>0.91</v>
      </c>
      <c r="AA61">
        <v>0</v>
      </c>
      <c r="AB61">
        <v>0</v>
      </c>
      <c r="AC61">
        <v>0</v>
      </c>
      <c r="AD61">
        <v>38.4</v>
      </c>
      <c r="AE61">
        <v>14.4</v>
      </c>
      <c r="AF61">
        <v>0</v>
      </c>
      <c r="AG61">
        <v>0</v>
      </c>
      <c r="AH61">
        <v>5.76</v>
      </c>
      <c r="AI61">
        <v>23.04</v>
      </c>
      <c r="AJ61">
        <v>6.72</v>
      </c>
      <c r="AK61">
        <v>26.99</v>
      </c>
      <c r="AL61">
        <v>23.04</v>
      </c>
      <c r="AM61">
        <v>23.04</v>
      </c>
      <c r="AN61">
        <v>4.87</v>
      </c>
      <c r="AO61">
        <v>0</v>
      </c>
      <c r="AP61">
        <v>0</v>
      </c>
      <c r="AQ61">
        <v>0</v>
      </c>
      <c r="AR61">
        <v>0</v>
      </c>
      <c r="AS61">
        <v>26.99</v>
      </c>
      <c r="AT61">
        <v>9.6</v>
      </c>
    </row>
    <row r="62" spans="1:46">
      <c r="G62" t="s">
        <v>104</v>
      </c>
      <c r="H62" s="74">
        <v>0.91</v>
      </c>
      <c r="I62" s="47">
        <v>0</v>
      </c>
      <c r="J62" s="47">
        <v>91.84</v>
      </c>
      <c r="K62" s="47">
        <v>143.99999999999997</v>
      </c>
      <c r="L62" s="47">
        <v>0</v>
      </c>
      <c r="M62" s="75">
        <v>0</v>
      </c>
      <c r="N62" s="74">
        <v>40.32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86.97</v>
      </c>
      <c r="X62">
        <v>40.32</v>
      </c>
      <c r="Y62">
        <v>0</v>
      </c>
      <c r="Z62">
        <v>0.91</v>
      </c>
      <c r="AA62">
        <v>0</v>
      </c>
      <c r="AB62">
        <v>0</v>
      </c>
      <c r="AC62">
        <v>0</v>
      </c>
      <c r="AD62">
        <v>38.4</v>
      </c>
      <c r="AE62">
        <v>14.4</v>
      </c>
      <c r="AF62">
        <v>0</v>
      </c>
      <c r="AG62">
        <v>0</v>
      </c>
      <c r="AH62">
        <v>5.76</v>
      </c>
      <c r="AI62">
        <v>23.04</v>
      </c>
      <c r="AJ62">
        <v>6.72</v>
      </c>
      <c r="AK62">
        <v>26.99</v>
      </c>
      <c r="AL62">
        <v>23.04</v>
      </c>
      <c r="AM62">
        <v>23.04</v>
      </c>
      <c r="AN62">
        <v>4.87</v>
      </c>
      <c r="AO62">
        <v>0</v>
      </c>
      <c r="AP62">
        <v>0</v>
      </c>
      <c r="AQ62">
        <v>0</v>
      </c>
      <c r="AR62">
        <v>0</v>
      </c>
      <c r="AS62">
        <v>26.99</v>
      </c>
      <c r="AT62">
        <v>9.6</v>
      </c>
    </row>
    <row r="63" spans="1:46">
      <c r="G63" t="s">
        <v>105</v>
      </c>
      <c r="H63" s="74">
        <v>0.67</v>
      </c>
      <c r="I63" s="47">
        <v>0</v>
      </c>
      <c r="J63" s="47">
        <v>95.42</v>
      </c>
      <c r="K63" s="47">
        <v>143.99999999999997</v>
      </c>
      <c r="L63" s="47">
        <v>0</v>
      </c>
      <c r="M63" s="75">
        <v>0</v>
      </c>
      <c r="N63" s="74">
        <v>40.32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90.55</v>
      </c>
      <c r="X63">
        <v>40.32</v>
      </c>
      <c r="Y63">
        <v>0</v>
      </c>
      <c r="Z63">
        <v>0.67</v>
      </c>
      <c r="AA63">
        <v>0</v>
      </c>
      <c r="AB63">
        <v>0</v>
      </c>
      <c r="AC63">
        <v>0</v>
      </c>
      <c r="AD63">
        <v>38.4</v>
      </c>
      <c r="AE63">
        <v>14.4</v>
      </c>
      <c r="AF63">
        <v>0</v>
      </c>
      <c r="AG63">
        <v>0</v>
      </c>
      <c r="AH63">
        <v>5.76</v>
      </c>
      <c r="AI63">
        <v>23.04</v>
      </c>
      <c r="AJ63">
        <v>6.72</v>
      </c>
      <c r="AK63">
        <v>26.99</v>
      </c>
      <c r="AL63">
        <v>23.04</v>
      </c>
      <c r="AM63">
        <v>23.04</v>
      </c>
      <c r="AN63">
        <v>4.87</v>
      </c>
      <c r="AO63">
        <v>0</v>
      </c>
      <c r="AP63">
        <v>0</v>
      </c>
      <c r="AQ63">
        <v>0</v>
      </c>
      <c r="AR63">
        <v>0</v>
      </c>
      <c r="AS63">
        <v>26.99</v>
      </c>
      <c r="AT63">
        <v>9.6</v>
      </c>
    </row>
    <row r="64" spans="1:46">
      <c r="G64" t="s">
        <v>106</v>
      </c>
      <c r="H64" s="74">
        <v>0.67</v>
      </c>
      <c r="I64" s="47">
        <v>0</v>
      </c>
      <c r="J64" s="47">
        <v>90.160000000000011</v>
      </c>
      <c r="K64" s="47">
        <v>143.99999999999997</v>
      </c>
      <c r="L64" s="47">
        <v>0</v>
      </c>
      <c r="M64" s="75">
        <v>0</v>
      </c>
      <c r="N64" s="74">
        <v>40.32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85.29</v>
      </c>
      <c r="X64">
        <v>40.32</v>
      </c>
      <c r="Y64">
        <v>0</v>
      </c>
      <c r="Z64">
        <v>0.67</v>
      </c>
      <c r="AA64">
        <v>0</v>
      </c>
      <c r="AB64">
        <v>0</v>
      </c>
      <c r="AC64">
        <v>0</v>
      </c>
      <c r="AD64">
        <v>38.4</v>
      </c>
      <c r="AE64">
        <v>14.4</v>
      </c>
      <c r="AF64">
        <v>0</v>
      </c>
      <c r="AG64">
        <v>0</v>
      </c>
      <c r="AH64">
        <v>5.76</v>
      </c>
      <c r="AI64">
        <v>23.04</v>
      </c>
      <c r="AJ64">
        <v>6.72</v>
      </c>
      <c r="AK64">
        <v>26.99</v>
      </c>
      <c r="AL64">
        <v>23.04</v>
      </c>
      <c r="AM64">
        <v>23.04</v>
      </c>
      <c r="AN64">
        <v>4.87</v>
      </c>
      <c r="AO64">
        <v>0</v>
      </c>
      <c r="AP64">
        <v>0</v>
      </c>
      <c r="AQ64">
        <v>0</v>
      </c>
      <c r="AR64">
        <v>0</v>
      </c>
      <c r="AS64">
        <v>26.99</v>
      </c>
      <c r="AT64">
        <v>9.6</v>
      </c>
    </row>
    <row r="65" spans="7:46">
      <c r="G65" t="s">
        <v>107</v>
      </c>
      <c r="H65" s="74">
        <v>0.67</v>
      </c>
      <c r="I65" s="47">
        <v>0</v>
      </c>
      <c r="J65" s="47">
        <v>84.070000000000007</v>
      </c>
      <c r="K65" s="47">
        <v>143.99999999999997</v>
      </c>
      <c r="L65" s="47">
        <v>0</v>
      </c>
      <c r="M65" s="75">
        <v>0</v>
      </c>
      <c r="N65" s="74">
        <v>40.32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79.2</v>
      </c>
      <c r="X65">
        <v>40.32</v>
      </c>
      <c r="Y65">
        <v>0</v>
      </c>
      <c r="Z65">
        <v>0.67</v>
      </c>
      <c r="AA65">
        <v>0</v>
      </c>
      <c r="AB65">
        <v>0</v>
      </c>
      <c r="AC65">
        <v>0</v>
      </c>
      <c r="AD65">
        <v>38.4</v>
      </c>
      <c r="AE65">
        <v>14.4</v>
      </c>
      <c r="AF65">
        <v>0</v>
      </c>
      <c r="AG65">
        <v>0</v>
      </c>
      <c r="AH65">
        <v>5.76</v>
      </c>
      <c r="AI65">
        <v>23.04</v>
      </c>
      <c r="AJ65">
        <v>6.72</v>
      </c>
      <c r="AK65">
        <v>26.99</v>
      </c>
      <c r="AL65">
        <v>23.04</v>
      </c>
      <c r="AM65">
        <v>23.04</v>
      </c>
      <c r="AN65">
        <v>4.87</v>
      </c>
      <c r="AO65">
        <v>0</v>
      </c>
      <c r="AP65">
        <v>0</v>
      </c>
      <c r="AQ65">
        <v>0</v>
      </c>
      <c r="AR65">
        <v>0</v>
      </c>
      <c r="AS65">
        <v>26.99</v>
      </c>
      <c r="AT65">
        <v>9.6</v>
      </c>
    </row>
    <row r="66" spans="7:46">
      <c r="G66" t="s">
        <v>108</v>
      </c>
      <c r="H66" s="74">
        <v>0.67</v>
      </c>
      <c r="I66" s="47">
        <v>0</v>
      </c>
      <c r="J66" s="47">
        <v>78.600000000000009</v>
      </c>
      <c r="K66" s="47">
        <v>143.99999999999997</v>
      </c>
      <c r="L66" s="47">
        <v>0</v>
      </c>
      <c r="M66" s="75">
        <v>0</v>
      </c>
      <c r="N66" s="74">
        <v>40.32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73.73</v>
      </c>
      <c r="X66">
        <v>40.32</v>
      </c>
      <c r="Y66">
        <v>0</v>
      </c>
      <c r="Z66">
        <v>0.67</v>
      </c>
      <c r="AA66">
        <v>0</v>
      </c>
      <c r="AB66">
        <v>0</v>
      </c>
      <c r="AC66">
        <v>0</v>
      </c>
      <c r="AD66">
        <v>38.4</v>
      </c>
      <c r="AE66">
        <v>14.4</v>
      </c>
      <c r="AF66">
        <v>0</v>
      </c>
      <c r="AG66">
        <v>0</v>
      </c>
      <c r="AH66">
        <v>5.76</v>
      </c>
      <c r="AI66">
        <v>23.04</v>
      </c>
      <c r="AJ66">
        <v>6.72</v>
      </c>
      <c r="AK66">
        <v>26.99</v>
      </c>
      <c r="AL66">
        <v>23.04</v>
      </c>
      <c r="AM66">
        <v>23.04</v>
      </c>
      <c r="AN66">
        <v>4.87</v>
      </c>
      <c r="AO66">
        <v>0</v>
      </c>
      <c r="AP66">
        <v>0</v>
      </c>
      <c r="AQ66">
        <v>0</v>
      </c>
      <c r="AR66">
        <v>0</v>
      </c>
      <c r="AS66">
        <v>26.99</v>
      </c>
      <c r="AT66">
        <v>9.6</v>
      </c>
    </row>
    <row r="67" spans="7:46">
      <c r="G67" t="s">
        <v>109</v>
      </c>
      <c r="H67" s="74">
        <v>0.53</v>
      </c>
      <c r="I67" s="47">
        <v>0</v>
      </c>
      <c r="J67" s="47">
        <v>67.86</v>
      </c>
      <c r="K67" s="47">
        <v>143.99999999999997</v>
      </c>
      <c r="L67" s="47">
        <v>0</v>
      </c>
      <c r="M67" s="75">
        <v>0</v>
      </c>
      <c r="N67" s="74">
        <v>40.32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62.9</v>
      </c>
      <c r="X67">
        <v>40.32</v>
      </c>
      <c r="Y67">
        <v>0</v>
      </c>
      <c r="Z67">
        <v>0.53</v>
      </c>
      <c r="AA67">
        <v>0</v>
      </c>
      <c r="AB67">
        <v>0</v>
      </c>
      <c r="AC67">
        <v>0</v>
      </c>
      <c r="AD67">
        <v>38.4</v>
      </c>
      <c r="AE67">
        <v>14.4</v>
      </c>
      <c r="AF67">
        <v>0</v>
      </c>
      <c r="AG67">
        <v>0</v>
      </c>
      <c r="AH67">
        <v>5.76</v>
      </c>
      <c r="AI67">
        <v>23.04</v>
      </c>
      <c r="AJ67">
        <v>6.72</v>
      </c>
      <c r="AK67">
        <v>26.99</v>
      </c>
      <c r="AL67">
        <v>23.04</v>
      </c>
      <c r="AM67">
        <v>23.04</v>
      </c>
      <c r="AN67">
        <v>4.96</v>
      </c>
      <c r="AO67">
        <v>0</v>
      </c>
      <c r="AP67">
        <v>0</v>
      </c>
      <c r="AQ67">
        <v>0</v>
      </c>
      <c r="AR67">
        <v>0</v>
      </c>
      <c r="AS67">
        <v>26.99</v>
      </c>
      <c r="AT67">
        <v>9.6</v>
      </c>
    </row>
    <row r="68" spans="7:46">
      <c r="G68" t="s">
        <v>110</v>
      </c>
      <c r="H68" s="74">
        <v>0.53</v>
      </c>
      <c r="I68" s="47">
        <v>0</v>
      </c>
      <c r="J68" s="47">
        <v>60.480000000000004</v>
      </c>
      <c r="K68" s="47">
        <v>143.99999999999997</v>
      </c>
      <c r="L68" s="47">
        <v>0</v>
      </c>
      <c r="M68" s="75">
        <v>0</v>
      </c>
      <c r="N68" s="74">
        <v>40.32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55.52</v>
      </c>
      <c r="X68">
        <v>40.32</v>
      </c>
      <c r="Y68">
        <v>0</v>
      </c>
      <c r="Z68">
        <v>0.53</v>
      </c>
      <c r="AA68">
        <v>0</v>
      </c>
      <c r="AB68">
        <v>0</v>
      </c>
      <c r="AC68">
        <v>0</v>
      </c>
      <c r="AD68">
        <v>38.4</v>
      </c>
      <c r="AE68">
        <v>14.4</v>
      </c>
      <c r="AF68">
        <v>0</v>
      </c>
      <c r="AG68">
        <v>0</v>
      </c>
      <c r="AH68">
        <v>5.76</v>
      </c>
      <c r="AI68">
        <v>23.04</v>
      </c>
      <c r="AJ68">
        <v>6.72</v>
      </c>
      <c r="AK68">
        <v>26.99</v>
      </c>
      <c r="AL68">
        <v>23.04</v>
      </c>
      <c r="AM68">
        <v>23.04</v>
      </c>
      <c r="AN68">
        <v>4.96</v>
      </c>
      <c r="AO68">
        <v>0</v>
      </c>
      <c r="AP68">
        <v>0</v>
      </c>
      <c r="AQ68">
        <v>0</v>
      </c>
      <c r="AR68">
        <v>0</v>
      </c>
      <c r="AS68">
        <v>26.99</v>
      </c>
      <c r="AT68">
        <v>9.6</v>
      </c>
    </row>
    <row r="69" spans="7:46">
      <c r="G69" t="s">
        <v>111</v>
      </c>
      <c r="H69" s="74">
        <v>0.53</v>
      </c>
      <c r="I69" s="47">
        <v>0</v>
      </c>
      <c r="J69" s="47">
        <v>52.75</v>
      </c>
      <c r="K69" s="47">
        <v>143.99999999999997</v>
      </c>
      <c r="L69" s="47">
        <v>0</v>
      </c>
      <c r="M69" s="75">
        <v>0</v>
      </c>
      <c r="N69" s="74">
        <v>40.32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47.97</v>
      </c>
      <c r="X69">
        <v>40.32</v>
      </c>
      <c r="Y69">
        <v>0</v>
      </c>
      <c r="Z69">
        <v>0.53</v>
      </c>
      <c r="AA69">
        <v>0</v>
      </c>
      <c r="AB69">
        <v>0</v>
      </c>
      <c r="AC69">
        <v>0</v>
      </c>
      <c r="AD69">
        <v>38.4</v>
      </c>
      <c r="AE69">
        <v>14.4</v>
      </c>
      <c r="AF69">
        <v>0</v>
      </c>
      <c r="AG69">
        <v>0</v>
      </c>
      <c r="AH69">
        <v>5.76</v>
      </c>
      <c r="AI69">
        <v>23.04</v>
      </c>
      <c r="AJ69">
        <v>6.72</v>
      </c>
      <c r="AK69">
        <v>26.99</v>
      </c>
      <c r="AL69">
        <v>23.04</v>
      </c>
      <c r="AM69">
        <v>23.04</v>
      </c>
      <c r="AN69">
        <v>4.78</v>
      </c>
      <c r="AO69">
        <v>0</v>
      </c>
      <c r="AP69">
        <v>0</v>
      </c>
      <c r="AQ69">
        <v>0</v>
      </c>
      <c r="AR69">
        <v>0</v>
      </c>
      <c r="AS69">
        <v>26.99</v>
      </c>
      <c r="AT69">
        <v>9.6</v>
      </c>
    </row>
    <row r="70" spans="7:46">
      <c r="G70" t="s">
        <v>112</v>
      </c>
      <c r="H70" s="74">
        <v>0.53</v>
      </c>
      <c r="I70" s="47">
        <v>0</v>
      </c>
      <c r="J70" s="47">
        <v>45.44</v>
      </c>
      <c r="K70" s="47">
        <v>143.99999999999997</v>
      </c>
      <c r="L70" s="47">
        <v>0</v>
      </c>
      <c r="M70" s="75">
        <v>0</v>
      </c>
      <c r="N70" s="74">
        <v>40.32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40.659999999999997</v>
      </c>
      <c r="X70">
        <v>40.32</v>
      </c>
      <c r="Y70">
        <v>0</v>
      </c>
      <c r="Z70">
        <v>0.53</v>
      </c>
      <c r="AA70">
        <v>0</v>
      </c>
      <c r="AB70">
        <v>0</v>
      </c>
      <c r="AC70">
        <v>0</v>
      </c>
      <c r="AD70">
        <v>38.4</v>
      </c>
      <c r="AE70">
        <v>14.4</v>
      </c>
      <c r="AF70">
        <v>0</v>
      </c>
      <c r="AG70">
        <v>0</v>
      </c>
      <c r="AH70">
        <v>5.76</v>
      </c>
      <c r="AI70">
        <v>23.04</v>
      </c>
      <c r="AJ70">
        <v>6.72</v>
      </c>
      <c r="AK70">
        <v>26.99</v>
      </c>
      <c r="AL70">
        <v>23.04</v>
      </c>
      <c r="AM70">
        <v>23.04</v>
      </c>
      <c r="AN70">
        <v>4.78</v>
      </c>
      <c r="AO70">
        <v>0</v>
      </c>
      <c r="AP70">
        <v>0</v>
      </c>
      <c r="AQ70">
        <v>0</v>
      </c>
      <c r="AR70">
        <v>0</v>
      </c>
      <c r="AS70">
        <v>26.99</v>
      </c>
      <c r="AT70">
        <v>9.6</v>
      </c>
    </row>
    <row r="71" spans="7:46">
      <c r="G71" t="s">
        <v>113</v>
      </c>
      <c r="H71" s="74">
        <v>0.53</v>
      </c>
      <c r="I71" s="47">
        <v>0</v>
      </c>
      <c r="J71" s="47">
        <v>38.050000000000004</v>
      </c>
      <c r="K71" s="47">
        <v>131.51999999999998</v>
      </c>
      <c r="L71" s="47">
        <v>0</v>
      </c>
      <c r="M71" s="75">
        <v>0</v>
      </c>
      <c r="N71" s="74">
        <v>40.32</v>
      </c>
      <c r="O71" s="47">
        <v>96</v>
      </c>
      <c r="P71" s="47">
        <v>0</v>
      </c>
      <c r="Q71" s="47">
        <v>0</v>
      </c>
      <c r="R71" s="47">
        <v>0</v>
      </c>
      <c r="S71" s="75">
        <v>0</v>
      </c>
      <c r="W71">
        <v>33.270000000000003</v>
      </c>
      <c r="X71">
        <v>40.32</v>
      </c>
      <c r="Y71">
        <v>0</v>
      </c>
      <c r="Z71">
        <v>0.53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5.76</v>
      </c>
      <c r="AI71">
        <v>36.479999999999997</v>
      </c>
      <c r="AJ71">
        <v>6.72</v>
      </c>
      <c r="AK71">
        <v>26.99</v>
      </c>
      <c r="AL71">
        <v>36.479999999999997</v>
      </c>
      <c r="AM71">
        <v>36.479999999999997</v>
      </c>
      <c r="AN71">
        <v>4.78</v>
      </c>
      <c r="AO71">
        <v>0</v>
      </c>
      <c r="AP71">
        <v>0</v>
      </c>
      <c r="AQ71">
        <v>0</v>
      </c>
      <c r="AR71">
        <v>96</v>
      </c>
      <c r="AS71">
        <v>26.99</v>
      </c>
      <c r="AT71">
        <v>9.6</v>
      </c>
    </row>
    <row r="72" spans="7:46">
      <c r="G72" t="s">
        <v>114</v>
      </c>
      <c r="H72" s="74">
        <v>0.53</v>
      </c>
      <c r="I72" s="47">
        <v>0</v>
      </c>
      <c r="J72" s="47">
        <v>30.98</v>
      </c>
      <c r="K72" s="47">
        <v>131.51999999999998</v>
      </c>
      <c r="L72" s="47">
        <v>0</v>
      </c>
      <c r="M72" s="75">
        <v>0</v>
      </c>
      <c r="N72" s="74">
        <v>40.32</v>
      </c>
      <c r="O72" s="47">
        <v>96</v>
      </c>
      <c r="P72" s="47">
        <v>0</v>
      </c>
      <c r="Q72" s="47">
        <v>0</v>
      </c>
      <c r="R72" s="47">
        <v>0</v>
      </c>
      <c r="S72" s="75">
        <v>0</v>
      </c>
      <c r="W72">
        <v>26.2</v>
      </c>
      <c r="X72">
        <v>40.32</v>
      </c>
      <c r="Y72">
        <v>0</v>
      </c>
      <c r="Z72">
        <v>0.53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5.76</v>
      </c>
      <c r="AI72">
        <v>36.479999999999997</v>
      </c>
      <c r="AJ72">
        <v>6.72</v>
      </c>
      <c r="AK72">
        <v>26.99</v>
      </c>
      <c r="AL72">
        <v>36.479999999999997</v>
      </c>
      <c r="AM72">
        <v>36.479999999999997</v>
      </c>
      <c r="AN72">
        <v>4.78</v>
      </c>
      <c r="AO72">
        <v>0</v>
      </c>
      <c r="AP72">
        <v>0</v>
      </c>
      <c r="AQ72">
        <v>0</v>
      </c>
      <c r="AR72">
        <v>96</v>
      </c>
      <c r="AS72">
        <v>26.99</v>
      </c>
      <c r="AT72">
        <v>9.6</v>
      </c>
    </row>
    <row r="73" spans="7:46">
      <c r="G73" t="s">
        <v>115</v>
      </c>
      <c r="H73" s="74">
        <v>0.53</v>
      </c>
      <c r="I73" s="47">
        <v>0</v>
      </c>
      <c r="J73" s="47">
        <v>24.32</v>
      </c>
      <c r="K73" s="47">
        <v>131.51999999999998</v>
      </c>
      <c r="L73" s="47">
        <v>0</v>
      </c>
      <c r="M73" s="75">
        <v>0</v>
      </c>
      <c r="N73" s="74">
        <v>40.32</v>
      </c>
      <c r="O73" s="47">
        <v>96</v>
      </c>
      <c r="P73" s="47">
        <v>0</v>
      </c>
      <c r="Q73" s="47">
        <v>0</v>
      </c>
      <c r="R73" s="47">
        <v>0</v>
      </c>
      <c r="S73" s="75">
        <v>0</v>
      </c>
      <c r="W73">
        <v>19.54</v>
      </c>
      <c r="X73">
        <v>40.32</v>
      </c>
      <c r="Y73">
        <v>0</v>
      </c>
      <c r="Z73">
        <v>0.53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5.76</v>
      </c>
      <c r="AI73">
        <v>36.479999999999997</v>
      </c>
      <c r="AJ73">
        <v>6.72</v>
      </c>
      <c r="AK73">
        <v>26.99</v>
      </c>
      <c r="AL73">
        <v>36.479999999999997</v>
      </c>
      <c r="AM73">
        <v>36.479999999999997</v>
      </c>
      <c r="AN73">
        <v>4.78</v>
      </c>
      <c r="AO73">
        <v>0</v>
      </c>
      <c r="AP73">
        <v>0</v>
      </c>
      <c r="AQ73">
        <v>0</v>
      </c>
      <c r="AR73">
        <v>96</v>
      </c>
      <c r="AS73">
        <v>26.99</v>
      </c>
      <c r="AT73">
        <v>9.6</v>
      </c>
    </row>
    <row r="74" spans="7:46">
      <c r="G74" t="s">
        <v>116</v>
      </c>
      <c r="H74" s="74">
        <v>0.53</v>
      </c>
      <c r="I74" s="47">
        <v>0</v>
      </c>
      <c r="J74" s="47">
        <v>16.899999999999999</v>
      </c>
      <c r="K74" s="47">
        <v>131.51999999999998</v>
      </c>
      <c r="L74" s="47">
        <v>0</v>
      </c>
      <c r="M74" s="75">
        <v>0</v>
      </c>
      <c r="N74" s="74">
        <v>40.32</v>
      </c>
      <c r="O74" s="47">
        <v>96</v>
      </c>
      <c r="P74" s="47">
        <v>0</v>
      </c>
      <c r="Q74" s="47">
        <v>0</v>
      </c>
      <c r="R74" s="47">
        <v>0</v>
      </c>
      <c r="S74" s="75">
        <v>0</v>
      </c>
      <c r="W74">
        <v>12.12</v>
      </c>
      <c r="X74">
        <v>40.32</v>
      </c>
      <c r="Y74">
        <v>0</v>
      </c>
      <c r="Z74">
        <v>0.53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5.76</v>
      </c>
      <c r="AI74">
        <v>36.479999999999997</v>
      </c>
      <c r="AJ74">
        <v>6.72</v>
      </c>
      <c r="AK74">
        <v>26.99</v>
      </c>
      <c r="AL74">
        <v>36.479999999999997</v>
      </c>
      <c r="AM74">
        <v>36.479999999999997</v>
      </c>
      <c r="AN74">
        <v>4.78</v>
      </c>
      <c r="AO74">
        <v>0</v>
      </c>
      <c r="AP74">
        <v>0</v>
      </c>
      <c r="AQ74">
        <v>0</v>
      </c>
      <c r="AR74">
        <v>96</v>
      </c>
      <c r="AS74">
        <v>26.99</v>
      </c>
      <c r="AT74">
        <v>9.6</v>
      </c>
    </row>
    <row r="75" spans="7:46">
      <c r="G75" t="s">
        <v>117</v>
      </c>
      <c r="H75" s="74">
        <v>0.53</v>
      </c>
      <c r="I75" s="47">
        <v>0</v>
      </c>
      <c r="J75" s="47">
        <v>12.219999999999999</v>
      </c>
      <c r="K75" s="47">
        <v>131.51999999999998</v>
      </c>
      <c r="L75" s="47">
        <v>0</v>
      </c>
      <c r="M75" s="75">
        <v>0</v>
      </c>
      <c r="N75" s="74">
        <v>40.32</v>
      </c>
      <c r="O75" s="47">
        <v>192</v>
      </c>
      <c r="P75" s="47">
        <v>33.6</v>
      </c>
      <c r="Q75" s="47">
        <v>0</v>
      </c>
      <c r="R75" s="47">
        <v>0</v>
      </c>
      <c r="S75" s="75">
        <v>0</v>
      </c>
      <c r="W75">
        <v>7.35</v>
      </c>
      <c r="X75">
        <v>40.32</v>
      </c>
      <c r="Y75">
        <v>33.6</v>
      </c>
      <c r="Z75">
        <v>0.53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5.76</v>
      </c>
      <c r="AI75">
        <v>36.479999999999997</v>
      </c>
      <c r="AJ75">
        <v>6.72</v>
      </c>
      <c r="AK75">
        <v>32</v>
      </c>
      <c r="AL75">
        <v>36.479999999999997</v>
      </c>
      <c r="AM75">
        <v>36.479999999999997</v>
      </c>
      <c r="AN75">
        <v>4.87</v>
      </c>
      <c r="AO75">
        <v>0</v>
      </c>
      <c r="AP75">
        <v>96</v>
      </c>
      <c r="AQ75">
        <v>0</v>
      </c>
      <c r="AR75">
        <v>96</v>
      </c>
      <c r="AS75">
        <v>32</v>
      </c>
      <c r="AT75">
        <v>9.6</v>
      </c>
    </row>
    <row r="76" spans="7:46">
      <c r="G76" t="s">
        <v>118</v>
      </c>
      <c r="H76" s="74">
        <v>0.53</v>
      </c>
      <c r="I76" s="47">
        <v>0</v>
      </c>
      <c r="J76" s="47">
        <v>7.36</v>
      </c>
      <c r="K76" s="47">
        <v>131.51999999999998</v>
      </c>
      <c r="L76" s="47">
        <v>0</v>
      </c>
      <c r="M76" s="75">
        <v>0</v>
      </c>
      <c r="N76" s="74">
        <v>40.32</v>
      </c>
      <c r="O76" s="47">
        <v>192</v>
      </c>
      <c r="P76" s="47">
        <v>33.6</v>
      </c>
      <c r="Q76" s="47">
        <v>0</v>
      </c>
      <c r="R76" s="47">
        <v>0</v>
      </c>
      <c r="S76" s="75">
        <v>0</v>
      </c>
      <c r="W76">
        <v>2.4900000000000002</v>
      </c>
      <c r="X76">
        <v>40.32</v>
      </c>
      <c r="Y76">
        <v>33.6</v>
      </c>
      <c r="Z76">
        <v>0.53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5.76</v>
      </c>
      <c r="AI76">
        <v>36.479999999999997</v>
      </c>
      <c r="AJ76">
        <v>6.72</v>
      </c>
      <c r="AK76">
        <v>31.51</v>
      </c>
      <c r="AL76">
        <v>36.479999999999997</v>
      </c>
      <c r="AM76">
        <v>36.479999999999997</v>
      </c>
      <c r="AN76">
        <v>4.87</v>
      </c>
      <c r="AO76">
        <v>0</v>
      </c>
      <c r="AP76">
        <v>96</v>
      </c>
      <c r="AQ76">
        <v>0</v>
      </c>
      <c r="AR76">
        <v>96</v>
      </c>
      <c r="AS76">
        <v>31.51</v>
      </c>
      <c r="AT76">
        <v>9.6</v>
      </c>
    </row>
    <row r="77" spans="7:46">
      <c r="G77" t="s">
        <v>119</v>
      </c>
      <c r="H77" s="74">
        <v>0.53</v>
      </c>
      <c r="I77" s="47">
        <v>0</v>
      </c>
      <c r="J77" s="47">
        <v>6.26</v>
      </c>
      <c r="K77" s="47">
        <v>131.51999999999998</v>
      </c>
      <c r="L77" s="47">
        <v>0</v>
      </c>
      <c r="M77" s="75">
        <v>0</v>
      </c>
      <c r="N77" s="74">
        <v>40.32</v>
      </c>
      <c r="O77" s="47">
        <v>240</v>
      </c>
      <c r="P77" s="47">
        <v>33.6</v>
      </c>
      <c r="Q77" s="47">
        <v>0</v>
      </c>
      <c r="R77" s="47">
        <v>0</v>
      </c>
      <c r="S77" s="75">
        <v>0</v>
      </c>
      <c r="W77">
        <v>1.39</v>
      </c>
      <c r="X77">
        <v>40.32</v>
      </c>
      <c r="Y77">
        <v>33.6</v>
      </c>
      <c r="Z77">
        <v>0.53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48</v>
      </c>
      <c r="AH77">
        <v>5.76</v>
      </c>
      <c r="AI77">
        <v>36.479999999999997</v>
      </c>
      <c r="AJ77">
        <v>6.72</v>
      </c>
      <c r="AK77">
        <v>31</v>
      </c>
      <c r="AL77">
        <v>36.479999999999997</v>
      </c>
      <c r="AM77">
        <v>36.479999999999997</v>
      </c>
      <c r="AN77">
        <v>4.87</v>
      </c>
      <c r="AO77">
        <v>0</v>
      </c>
      <c r="AP77">
        <v>96</v>
      </c>
      <c r="AQ77">
        <v>0</v>
      </c>
      <c r="AR77">
        <v>96</v>
      </c>
      <c r="AS77">
        <v>31</v>
      </c>
      <c r="AT77">
        <v>9.6</v>
      </c>
    </row>
    <row r="78" spans="7:46">
      <c r="G78" t="s">
        <v>120</v>
      </c>
      <c r="H78" s="74">
        <v>0.53</v>
      </c>
      <c r="I78" s="47">
        <v>0</v>
      </c>
      <c r="J78" s="47">
        <v>5.16</v>
      </c>
      <c r="K78" s="47">
        <v>131.51999999999998</v>
      </c>
      <c r="L78" s="47">
        <v>0</v>
      </c>
      <c r="M78" s="75">
        <v>0</v>
      </c>
      <c r="N78" s="74">
        <v>40.32</v>
      </c>
      <c r="O78" s="47">
        <v>240</v>
      </c>
      <c r="P78" s="47">
        <v>33.6</v>
      </c>
      <c r="Q78" s="47">
        <v>0</v>
      </c>
      <c r="R78" s="47">
        <v>0</v>
      </c>
      <c r="S78" s="75">
        <v>0</v>
      </c>
      <c r="W78">
        <v>0.28999999999999998</v>
      </c>
      <c r="X78">
        <v>40.32</v>
      </c>
      <c r="Y78">
        <v>33.6</v>
      </c>
      <c r="Z78">
        <v>0.53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48</v>
      </c>
      <c r="AH78">
        <v>5.76</v>
      </c>
      <c r="AI78">
        <v>36.479999999999997</v>
      </c>
      <c r="AJ78">
        <v>6.72</v>
      </c>
      <c r="AK78">
        <v>31</v>
      </c>
      <c r="AL78">
        <v>36.479999999999997</v>
      </c>
      <c r="AM78">
        <v>36.479999999999997</v>
      </c>
      <c r="AN78">
        <v>4.87</v>
      </c>
      <c r="AO78">
        <v>0</v>
      </c>
      <c r="AP78">
        <v>96</v>
      </c>
      <c r="AQ78">
        <v>0</v>
      </c>
      <c r="AR78">
        <v>96</v>
      </c>
      <c r="AS78">
        <v>31</v>
      </c>
      <c r="AT78">
        <v>9.6</v>
      </c>
    </row>
    <row r="79" spans="7:46">
      <c r="G79" t="s">
        <v>121</v>
      </c>
      <c r="H79" s="74">
        <v>0.62</v>
      </c>
      <c r="I79" s="47">
        <v>0</v>
      </c>
      <c r="J79" s="47">
        <v>5.0599999999999996</v>
      </c>
      <c r="K79" s="47">
        <v>131.51999999999998</v>
      </c>
      <c r="L79" s="47">
        <v>0</v>
      </c>
      <c r="M79" s="75">
        <v>0</v>
      </c>
      <c r="N79" s="74">
        <v>40.32</v>
      </c>
      <c r="O79" s="47">
        <v>240</v>
      </c>
      <c r="P79" s="47">
        <v>33.6</v>
      </c>
      <c r="Q79" s="47">
        <v>0</v>
      </c>
      <c r="R79" s="47">
        <v>0</v>
      </c>
      <c r="S79" s="75">
        <v>0</v>
      </c>
      <c r="W79">
        <v>0.1</v>
      </c>
      <c r="X79">
        <v>40.32</v>
      </c>
      <c r="Y79">
        <v>33.6</v>
      </c>
      <c r="Z79">
        <v>0.62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48</v>
      </c>
      <c r="AH79">
        <v>5.76</v>
      </c>
      <c r="AI79">
        <v>36.479999999999997</v>
      </c>
      <c r="AJ79">
        <v>6.72</v>
      </c>
      <c r="AK79">
        <v>31</v>
      </c>
      <c r="AL79">
        <v>36.479999999999997</v>
      </c>
      <c r="AM79">
        <v>36.479999999999997</v>
      </c>
      <c r="AN79">
        <v>4.96</v>
      </c>
      <c r="AO79">
        <v>0</v>
      </c>
      <c r="AP79">
        <v>96</v>
      </c>
      <c r="AQ79">
        <v>0</v>
      </c>
      <c r="AR79">
        <v>96</v>
      </c>
      <c r="AS79">
        <v>31</v>
      </c>
      <c r="AT79">
        <v>9.6</v>
      </c>
    </row>
    <row r="80" spans="7:46">
      <c r="G80" t="s">
        <v>122</v>
      </c>
      <c r="H80" s="74">
        <v>0.62</v>
      </c>
      <c r="I80" s="47">
        <v>0</v>
      </c>
      <c r="J80" s="47">
        <v>5.0599999999999996</v>
      </c>
      <c r="K80" s="47">
        <v>131.51999999999998</v>
      </c>
      <c r="L80" s="47">
        <v>0</v>
      </c>
      <c r="M80" s="75">
        <v>0</v>
      </c>
      <c r="N80" s="74">
        <v>40.32</v>
      </c>
      <c r="O80" s="47">
        <v>240</v>
      </c>
      <c r="P80" s="47">
        <v>33.6</v>
      </c>
      <c r="Q80" s="47">
        <v>0</v>
      </c>
      <c r="R80" s="47">
        <v>0</v>
      </c>
      <c r="S80" s="75">
        <v>0</v>
      </c>
      <c r="W80">
        <v>0.1</v>
      </c>
      <c r="X80">
        <v>40.32</v>
      </c>
      <c r="Y80">
        <v>33.6</v>
      </c>
      <c r="Z80">
        <v>0.62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48</v>
      </c>
      <c r="AH80">
        <v>5.76</v>
      </c>
      <c r="AI80">
        <v>36.479999999999997</v>
      </c>
      <c r="AJ80">
        <v>6.72</v>
      </c>
      <c r="AK80">
        <v>31</v>
      </c>
      <c r="AL80">
        <v>36.479999999999997</v>
      </c>
      <c r="AM80">
        <v>36.479999999999997</v>
      </c>
      <c r="AN80">
        <v>4.96</v>
      </c>
      <c r="AO80">
        <v>0</v>
      </c>
      <c r="AP80">
        <v>96</v>
      </c>
      <c r="AQ80">
        <v>0</v>
      </c>
      <c r="AR80">
        <v>96</v>
      </c>
      <c r="AS80">
        <v>31</v>
      </c>
      <c r="AT80">
        <v>9.6</v>
      </c>
    </row>
    <row r="81" spans="7:46">
      <c r="G81" t="s">
        <v>123</v>
      </c>
      <c r="H81" s="74">
        <v>0.62</v>
      </c>
      <c r="I81" s="47">
        <v>0</v>
      </c>
      <c r="J81" s="47">
        <v>4.96</v>
      </c>
      <c r="K81" s="47">
        <v>131.51999999999998</v>
      </c>
      <c r="L81" s="47">
        <v>0</v>
      </c>
      <c r="M81" s="75">
        <v>0</v>
      </c>
      <c r="N81" s="74">
        <v>40.32</v>
      </c>
      <c r="O81" s="47">
        <v>240</v>
      </c>
      <c r="P81" s="47">
        <v>33.6</v>
      </c>
      <c r="Q81" s="47">
        <v>0</v>
      </c>
      <c r="R81" s="47">
        <v>0</v>
      </c>
      <c r="S81" s="75">
        <v>0</v>
      </c>
      <c r="W81">
        <v>0</v>
      </c>
      <c r="X81">
        <v>40.32</v>
      </c>
      <c r="Y81">
        <v>33.6</v>
      </c>
      <c r="Z81">
        <v>0.62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48</v>
      </c>
      <c r="AH81">
        <v>5.76</v>
      </c>
      <c r="AI81">
        <v>36.479999999999997</v>
      </c>
      <c r="AJ81">
        <v>6.72</v>
      </c>
      <c r="AK81">
        <v>31</v>
      </c>
      <c r="AL81">
        <v>36.479999999999997</v>
      </c>
      <c r="AM81">
        <v>36.479999999999997</v>
      </c>
      <c r="AN81">
        <v>4.96</v>
      </c>
      <c r="AO81">
        <v>0</v>
      </c>
      <c r="AP81">
        <v>96</v>
      </c>
      <c r="AQ81">
        <v>0</v>
      </c>
      <c r="AR81">
        <v>96</v>
      </c>
      <c r="AS81">
        <v>31</v>
      </c>
      <c r="AT81">
        <v>9.6</v>
      </c>
    </row>
    <row r="82" spans="7:46">
      <c r="G82" t="s">
        <v>124</v>
      </c>
      <c r="H82" s="74">
        <v>0.62</v>
      </c>
      <c r="I82" s="47">
        <v>0</v>
      </c>
      <c r="J82" s="47">
        <v>4.96</v>
      </c>
      <c r="K82" s="47">
        <v>131.51999999999998</v>
      </c>
      <c r="L82" s="47">
        <v>0</v>
      </c>
      <c r="M82" s="75">
        <v>0</v>
      </c>
      <c r="N82" s="74">
        <v>40.32</v>
      </c>
      <c r="O82" s="47">
        <v>240</v>
      </c>
      <c r="P82" s="47">
        <v>33.6</v>
      </c>
      <c r="Q82" s="47">
        <v>0</v>
      </c>
      <c r="R82" s="47">
        <v>0</v>
      </c>
      <c r="S82" s="75">
        <v>0</v>
      </c>
      <c r="W82">
        <v>0</v>
      </c>
      <c r="X82">
        <v>40.32</v>
      </c>
      <c r="Y82">
        <v>33.6</v>
      </c>
      <c r="Z82">
        <v>0.62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48</v>
      </c>
      <c r="AH82">
        <v>5.76</v>
      </c>
      <c r="AI82">
        <v>36.479999999999997</v>
      </c>
      <c r="AJ82">
        <v>6.72</v>
      </c>
      <c r="AK82">
        <v>31</v>
      </c>
      <c r="AL82">
        <v>36.479999999999997</v>
      </c>
      <c r="AM82">
        <v>36.479999999999997</v>
      </c>
      <c r="AN82">
        <v>4.96</v>
      </c>
      <c r="AO82">
        <v>0</v>
      </c>
      <c r="AP82">
        <v>96</v>
      </c>
      <c r="AQ82">
        <v>0</v>
      </c>
      <c r="AR82">
        <v>96</v>
      </c>
      <c r="AS82">
        <v>31</v>
      </c>
      <c r="AT82">
        <v>9.6</v>
      </c>
    </row>
    <row r="83" spans="7:46">
      <c r="G83" t="s">
        <v>125</v>
      </c>
      <c r="H83" s="74">
        <v>0.62</v>
      </c>
      <c r="I83" s="47">
        <v>0</v>
      </c>
      <c r="J83" s="47">
        <v>4.96</v>
      </c>
      <c r="K83" s="47">
        <v>131.51999999999998</v>
      </c>
      <c r="L83" s="47">
        <v>0</v>
      </c>
      <c r="M83" s="75">
        <v>0</v>
      </c>
      <c r="N83" s="74">
        <v>40.32</v>
      </c>
      <c r="O83" s="47">
        <v>288</v>
      </c>
      <c r="P83" s="47">
        <v>33.6</v>
      </c>
      <c r="Q83" s="47">
        <v>0</v>
      </c>
      <c r="R83" s="47">
        <v>0</v>
      </c>
      <c r="S83" s="75">
        <v>0</v>
      </c>
      <c r="W83">
        <v>0</v>
      </c>
      <c r="X83">
        <v>40.32</v>
      </c>
      <c r="Y83">
        <v>33.6</v>
      </c>
      <c r="Z83">
        <v>0.62</v>
      </c>
      <c r="AA83">
        <v>48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48</v>
      </c>
      <c r="AH83">
        <v>5.76</v>
      </c>
      <c r="AI83">
        <v>36.479999999999997</v>
      </c>
      <c r="AJ83">
        <v>6.72</v>
      </c>
      <c r="AK83">
        <v>31.51</v>
      </c>
      <c r="AL83">
        <v>36.479999999999997</v>
      </c>
      <c r="AM83">
        <v>36.479999999999997</v>
      </c>
      <c r="AN83">
        <v>4.96</v>
      </c>
      <c r="AO83">
        <v>0</v>
      </c>
      <c r="AP83">
        <v>96</v>
      </c>
      <c r="AQ83">
        <v>0</v>
      </c>
      <c r="AR83">
        <v>96</v>
      </c>
      <c r="AS83">
        <v>31.51</v>
      </c>
      <c r="AT83">
        <v>9.6</v>
      </c>
    </row>
    <row r="84" spans="7:46">
      <c r="G84" t="s">
        <v>126</v>
      </c>
      <c r="H84" s="74">
        <v>0.62</v>
      </c>
      <c r="I84" s="47">
        <v>0</v>
      </c>
      <c r="J84" s="47">
        <v>4.96</v>
      </c>
      <c r="K84" s="47">
        <v>131.51999999999998</v>
      </c>
      <c r="L84" s="47">
        <v>0</v>
      </c>
      <c r="M84" s="75">
        <v>0</v>
      </c>
      <c r="N84" s="74">
        <v>40.32</v>
      </c>
      <c r="O84" s="47">
        <v>288</v>
      </c>
      <c r="P84" s="47">
        <v>33.6</v>
      </c>
      <c r="Q84" s="47">
        <v>0</v>
      </c>
      <c r="R84" s="47">
        <v>0</v>
      </c>
      <c r="S84" s="75">
        <v>0</v>
      </c>
      <c r="W84">
        <v>0</v>
      </c>
      <c r="X84">
        <v>40.32</v>
      </c>
      <c r="Y84">
        <v>33.6</v>
      </c>
      <c r="Z84">
        <v>0.62</v>
      </c>
      <c r="AA84">
        <v>48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48</v>
      </c>
      <c r="AH84">
        <v>5.76</v>
      </c>
      <c r="AI84">
        <v>36.479999999999997</v>
      </c>
      <c r="AJ84">
        <v>6.72</v>
      </c>
      <c r="AK84">
        <v>31.51</v>
      </c>
      <c r="AL84">
        <v>36.479999999999997</v>
      </c>
      <c r="AM84">
        <v>36.479999999999997</v>
      </c>
      <c r="AN84">
        <v>4.96</v>
      </c>
      <c r="AO84">
        <v>0</v>
      </c>
      <c r="AP84">
        <v>96</v>
      </c>
      <c r="AQ84">
        <v>0</v>
      </c>
      <c r="AR84">
        <v>96</v>
      </c>
      <c r="AS84">
        <v>31.51</v>
      </c>
      <c r="AT84">
        <v>9.6</v>
      </c>
    </row>
    <row r="85" spans="7:46">
      <c r="G85" t="s">
        <v>127</v>
      </c>
      <c r="H85" s="74">
        <v>0.62</v>
      </c>
      <c r="I85" s="47">
        <v>0</v>
      </c>
      <c r="J85" s="47">
        <v>4.96</v>
      </c>
      <c r="K85" s="47">
        <v>131.51999999999998</v>
      </c>
      <c r="L85" s="47">
        <v>0</v>
      </c>
      <c r="M85" s="75">
        <v>0</v>
      </c>
      <c r="N85" s="74">
        <v>40.32</v>
      </c>
      <c r="O85" s="47">
        <v>288</v>
      </c>
      <c r="P85" s="47">
        <v>33.6</v>
      </c>
      <c r="Q85" s="47">
        <v>0</v>
      </c>
      <c r="R85" s="47">
        <v>0</v>
      </c>
      <c r="S85" s="75">
        <v>0</v>
      </c>
      <c r="W85">
        <v>0</v>
      </c>
      <c r="X85">
        <v>40.32</v>
      </c>
      <c r="Y85">
        <v>33.6</v>
      </c>
      <c r="Z85">
        <v>0.62</v>
      </c>
      <c r="AA85">
        <v>48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48</v>
      </c>
      <c r="AH85">
        <v>5.76</v>
      </c>
      <c r="AI85">
        <v>36.479999999999997</v>
      </c>
      <c r="AJ85">
        <v>6.72</v>
      </c>
      <c r="AK85">
        <v>32</v>
      </c>
      <c r="AL85">
        <v>36.479999999999997</v>
      </c>
      <c r="AM85">
        <v>36.479999999999997</v>
      </c>
      <c r="AN85">
        <v>4.96</v>
      </c>
      <c r="AO85">
        <v>0</v>
      </c>
      <c r="AP85">
        <v>96</v>
      </c>
      <c r="AQ85">
        <v>0</v>
      </c>
      <c r="AR85">
        <v>96</v>
      </c>
      <c r="AS85">
        <v>0</v>
      </c>
      <c r="AT85">
        <v>9.6</v>
      </c>
    </row>
    <row r="86" spans="7:46">
      <c r="G86" t="s">
        <v>128</v>
      </c>
      <c r="H86" s="74">
        <v>0.62</v>
      </c>
      <c r="I86" s="47">
        <v>0</v>
      </c>
      <c r="J86" s="47">
        <v>4.96</v>
      </c>
      <c r="K86" s="47">
        <v>131.51999999999998</v>
      </c>
      <c r="L86" s="47">
        <v>0</v>
      </c>
      <c r="M86" s="75">
        <v>0</v>
      </c>
      <c r="N86" s="74">
        <v>40.32</v>
      </c>
      <c r="O86" s="47">
        <v>288</v>
      </c>
      <c r="P86" s="47">
        <v>33.6</v>
      </c>
      <c r="Q86" s="47">
        <v>0</v>
      </c>
      <c r="R86" s="47">
        <v>0</v>
      </c>
      <c r="S86" s="75">
        <v>0</v>
      </c>
      <c r="W86">
        <v>0</v>
      </c>
      <c r="X86">
        <v>40.32</v>
      </c>
      <c r="Y86">
        <v>33.6</v>
      </c>
      <c r="Z86">
        <v>0.62</v>
      </c>
      <c r="AA86">
        <v>48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48</v>
      </c>
      <c r="AH86">
        <v>5.76</v>
      </c>
      <c r="AI86">
        <v>36.479999999999997</v>
      </c>
      <c r="AJ86">
        <v>6.72</v>
      </c>
      <c r="AK86">
        <v>32</v>
      </c>
      <c r="AL86">
        <v>36.479999999999997</v>
      </c>
      <c r="AM86">
        <v>36.479999999999997</v>
      </c>
      <c r="AN86">
        <v>4.96</v>
      </c>
      <c r="AO86">
        <v>0</v>
      </c>
      <c r="AP86">
        <v>96</v>
      </c>
      <c r="AQ86">
        <v>0</v>
      </c>
      <c r="AR86">
        <v>96</v>
      </c>
      <c r="AS86">
        <v>2.79</v>
      </c>
      <c r="AT86">
        <v>9.6</v>
      </c>
    </row>
    <row r="87" spans="7:46">
      <c r="G87" t="s">
        <v>129</v>
      </c>
      <c r="H87" s="74">
        <v>0.62</v>
      </c>
      <c r="I87" s="47">
        <v>0</v>
      </c>
      <c r="J87" s="47">
        <v>4.96</v>
      </c>
      <c r="K87" s="47">
        <v>131.51999999999998</v>
      </c>
      <c r="L87" s="47">
        <v>0</v>
      </c>
      <c r="M87" s="75">
        <v>0</v>
      </c>
      <c r="N87" s="74">
        <v>40.32</v>
      </c>
      <c r="O87" s="47">
        <v>288</v>
      </c>
      <c r="P87" s="47">
        <v>33.6</v>
      </c>
      <c r="Q87" s="47">
        <v>0</v>
      </c>
      <c r="R87" s="47">
        <v>0</v>
      </c>
      <c r="S87" s="75">
        <v>0</v>
      </c>
      <c r="W87">
        <v>0</v>
      </c>
      <c r="X87">
        <v>40.32</v>
      </c>
      <c r="Y87">
        <v>33.6</v>
      </c>
      <c r="Z87">
        <v>0.62</v>
      </c>
      <c r="AA87">
        <v>48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48</v>
      </c>
      <c r="AH87">
        <v>5.76</v>
      </c>
      <c r="AI87">
        <v>36.479999999999997</v>
      </c>
      <c r="AJ87">
        <v>6.72</v>
      </c>
      <c r="AK87">
        <v>32</v>
      </c>
      <c r="AL87">
        <v>36.479999999999997</v>
      </c>
      <c r="AM87">
        <v>36.479999999999997</v>
      </c>
      <c r="AN87">
        <v>4.96</v>
      </c>
      <c r="AO87">
        <v>0</v>
      </c>
      <c r="AP87">
        <v>96</v>
      </c>
      <c r="AQ87">
        <v>0</v>
      </c>
      <c r="AR87">
        <v>96</v>
      </c>
      <c r="AS87">
        <v>12.39</v>
      </c>
      <c r="AT87">
        <v>9.6</v>
      </c>
    </row>
    <row r="88" spans="7:46">
      <c r="G88" t="s">
        <v>130</v>
      </c>
      <c r="H88" s="74">
        <v>0.62</v>
      </c>
      <c r="I88" s="47">
        <v>0</v>
      </c>
      <c r="J88" s="47">
        <v>4.96</v>
      </c>
      <c r="K88" s="47">
        <v>131.51999999999998</v>
      </c>
      <c r="L88" s="47">
        <v>0</v>
      </c>
      <c r="M88" s="75">
        <v>0</v>
      </c>
      <c r="N88" s="74">
        <v>40.32</v>
      </c>
      <c r="O88" s="47">
        <v>288</v>
      </c>
      <c r="P88" s="47">
        <v>33.6</v>
      </c>
      <c r="Q88" s="47">
        <v>0</v>
      </c>
      <c r="R88" s="47">
        <v>0</v>
      </c>
      <c r="S88" s="75">
        <v>0</v>
      </c>
      <c r="W88">
        <v>0</v>
      </c>
      <c r="X88">
        <v>40.32</v>
      </c>
      <c r="Y88">
        <v>33.6</v>
      </c>
      <c r="Z88">
        <v>0.62</v>
      </c>
      <c r="AA88">
        <v>48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48</v>
      </c>
      <c r="AH88">
        <v>5.76</v>
      </c>
      <c r="AI88">
        <v>36.479999999999997</v>
      </c>
      <c r="AJ88">
        <v>6.72</v>
      </c>
      <c r="AK88">
        <v>32</v>
      </c>
      <c r="AL88">
        <v>36.479999999999997</v>
      </c>
      <c r="AM88">
        <v>36.479999999999997</v>
      </c>
      <c r="AN88">
        <v>4.96</v>
      </c>
      <c r="AO88">
        <v>0</v>
      </c>
      <c r="AP88">
        <v>96</v>
      </c>
      <c r="AQ88">
        <v>0</v>
      </c>
      <c r="AR88">
        <v>96</v>
      </c>
      <c r="AS88">
        <v>12.39</v>
      </c>
      <c r="AT88">
        <v>9.6</v>
      </c>
    </row>
    <row r="89" spans="7:46">
      <c r="G89" t="s">
        <v>131</v>
      </c>
      <c r="H89" s="74">
        <v>0.62</v>
      </c>
      <c r="I89" s="47">
        <v>0</v>
      </c>
      <c r="J89" s="47">
        <v>4.96</v>
      </c>
      <c r="K89" s="47">
        <v>131.51999999999998</v>
      </c>
      <c r="L89" s="47">
        <v>0</v>
      </c>
      <c r="M89" s="75">
        <v>0</v>
      </c>
      <c r="N89" s="74">
        <v>40.32</v>
      </c>
      <c r="O89" s="47">
        <v>288</v>
      </c>
      <c r="P89" s="47">
        <v>33.6</v>
      </c>
      <c r="Q89" s="47">
        <v>0</v>
      </c>
      <c r="R89" s="47">
        <v>0</v>
      </c>
      <c r="S89" s="75">
        <v>0</v>
      </c>
      <c r="W89">
        <v>0</v>
      </c>
      <c r="X89">
        <v>40.32</v>
      </c>
      <c r="Y89">
        <v>33.6</v>
      </c>
      <c r="Z89">
        <v>0.62</v>
      </c>
      <c r="AA89">
        <v>48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48</v>
      </c>
      <c r="AH89">
        <v>5.76</v>
      </c>
      <c r="AI89">
        <v>36.479999999999997</v>
      </c>
      <c r="AJ89">
        <v>6.72</v>
      </c>
      <c r="AK89">
        <v>32</v>
      </c>
      <c r="AL89">
        <v>36.479999999999997</v>
      </c>
      <c r="AM89">
        <v>36.479999999999997</v>
      </c>
      <c r="AN89">
        <v>4.96</v>
      </c>
      <c r="AO89">
        <v>0</v>
      </c>
      <c r="AP89">
        <v>96</v>
      </c>
      <c r="AQ89">
        <v>0</v>
      </c>
      <c r="AR89">
        <v>96</v>
      </c>
      <c r="AS89">
        <v>12.39</v>
      </c>
      <c r="AT89">
        <v>9.6</v>
      </c>
    </row>
    <row r="90" spans="7:46">
      <c r="G90" t="s">
        <v>132</v>
      </c>
      <c r="H90" s="74">
        <v>0.62</v>
      </c>
      <c r="I90" s="47">
        <v>0</v>
      </c>
      <c r="J90" s="47">
        <v>4.96</v>
      </c>
      <c r="K90" s="47">
        <v>131.51999999999998</v>
      </c>
      <c r="L90" s="47">
        <v>0</v>
      </c>
      <c r="M90" s="75">
        <v>0</v>
      </c>
      <c r="N90" s="74">
        <v>40.32</v>
      </c>
      <c r="O90" s="47">
        <v>288</v>
      </c>
      <c r="P90" s="47">
        <v>33.6</v>
      </c>
      <c r="Q90" s="47">
        <v>0</v>
      </c>
      <c r="R90" s="47">
        <v>0</v>
      </c>
      <c r="S90" s="75">
        <v>0</v>
      </c>
      <c r="W90">
        <v>0</v>
      </c>
      <c r="X90">
        <v>40.32</v>
      </c>
      <c r="Y90">
        <v>33.6</v>
      </c>
      <c r="Z90">
        <v>0.62</v>
      </c>
      <c r="AA90">
        <v>48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48</v>
      </c>
      <c r="AH90">
        <v>5.76</v>
      </c>
      <c r="AI90">
        <v>36.479999999999997</v>
      </c>
      <c r="AJ90">
        <v>6.72</v>
      </c>
      <c r="AK90">
        <v>32</v>
      </c>
      <c r="AL90">
        <v>36.479999999999997</v>
      </c>
      <c r="AM90">
        <v>36.479999999999997</v>
      </c>
      <c r="AN90">
        <v>4.96</v>
      </c>
      <c r="AO90">
        <v>0</v>
      </c>
      <c r="AP90">
        <v>96</v>
      </c>
      <c r="AQ90">
        <v>0</v>
      </c>
      <c r="AR90">
        <v>96</v>
      </c>
      <c r="AS90">
        <v>12.39</v>
      </c>
      <c r="AT90">
        <v>9.6</v>
      </c>
    </row>
    <row r="91" spans="7:46">
      <c r="G91" t="s">
        <v>133</v>
      </c>
      <c r="H91" s="74">
        <v>0.53</v>
      </c>
      <c r="I91" s="47">
        <v>0</v>
      </c>
      <c r="J91" s="47">
        <v>5.05</v>
      </c>
      <c r="K91" s="47">
        <v>91.199999999999989</v>
      </c>
      <c r="L91" s="47">
        <v>0</v>
      </c>
      <c r="M91" s="75">
        <v>0</v>
      </c>
      <c r="N91" s="74">
        <v>248.14</v>
      </c>
      <c r="O91" s="47">
        <v>341.27</v>
      </c>
      <c r="P91" s="47">
        <v>33.6</v>
      </c>
      <c r="Q91" s="47">
        <v>0</v>
      </c>
      <c r="R91" s="47">
        <v>0</v>
      </c>
      <c r="S91" s="75">
        <v>0</v>
      </c>
      <c r="W91">
        <v>0</v>
      </c>
      <c r="X91">
        <v>40.32</v>
      </c>
      <c r="Y91">
        <v>33.6</v>
      </c>
      <c r="Z91">
        <v>0.53</v>
      </c>
      <c r="AA91">
        <v>48</v>
      </c>
      <c r="AB91">
        <v>24</v>
      </c>
      <c r="AC91">
        <v>24</v>
      </c>
      <c r="AD91">
        <v>0</v>
      </c>
      <c r="AE91">
        <v>0</v>
      </c>
      <c r="AF91">
        <v>53.27</v>
      </c>
      <c r="AG91">
        <v>48</v>
      </c>
      <c r="AH91">
        <v>5.76</v>
      </c>
      <c r="AI91">
        <v>23.04</v>
      </c>
      <c r="AJ91">
        <v>6.72</v>
      </c>
      <c r="AK91">
        <v>23.22</v>
      </c>
      <c r="AL91">
        <v>23.04</v>
      </c>
      <c r="AM91">
        <v>23.04</v>
      </c>
      <c r="AN91">
        <v>5.05</v>
      </c>
      <c r="AO91">
        <v>0</v>
      </c>
      <c r="AP91">
        <v>96</v>
      </c>
      <c r="AQ91">
        <v>159.82</v>
      </c>
      <c r="AR91">
        <v>96</v>
      </c>
      <c r="AS91">
        <v>23.22</v>
      </c>
      <c r="AT91">
        <v>9.6</v>
      </c>
    </row>
    <row r="92" spans="7:46">
      <c r="G92" t="s">
        <v>134</v>
      </c>
      <c r="H92" s="74">
        <v>0.53</v>
      </c>
      <c r="I92" s="47">
        <v>0</v>
      </c>
      <c r="J92" s="47">
        <v>5.05</v>
      </c>
      <c r="K92" s="47">
        <v>91.199999999999989</v>
      </c>
      <c r="L92" s="47">
        <v>0</v>
      </c>
      <c r="M92" s="75">
        <v>0</v>
      </c>
      <c r="N92" s="74">
        <v>248.14</v>
      </c>
      <c r="O92" s="47">
        <v>341.27</v>
      </c>
      <c r="P92" s="47">
        <v>33.6</v>
      </c>
      <c r="Q92" s="47">
        <v>0</v>
      </c>
      <c r="R92" s="47">
        <v>0</v>
      </c>
      <c r="S92" s="75">
        <v>0</v>
      </c>
      <c r="W92">
        <v>0</v>
      </c>
      <c r="X92">
        <v>40.32</v>
      </c>
      <c r="Y92">
        <v>33.6</v>
      </c>
      <c r="Z92">
        <v>0.53</v>
      </c>
      <c r="AA92">
        <v>48</v>
      </c>
      <c r="AB92">
        <v>24</v>
      </c>
      <c r="AC92">
        <v>24</v>
      </c>
      <c r="AD92">
        <v>0</v>
      </c>
      <c r="AE92">
        <v>0</v>
      </c>
      <c r="AF92">
        <v>53.27</v>
      </c>
      <c r="AG92">
        <v>48</v>
      </c>
      <c r="AH92">
        <v>5.76</v>
      </c>
      <c r="AI92">
        <v>23.04</v>
      </c>
      <c r="AJ92">
        <v>6.72</v>
      </c>
      <c r="AK92">
        <v>23.22</v>
      </c>
      <c r="AL92">
        <v>23.04</v>
      </c>
      <c r="AM92">
        <v>23.04</v>
      </c>
      <c r="AN92">
        <v>5.05</v>
      </c>
      <c r="AO92">
        <v>0</v>
      </c>
      <c r="AP92">
        <v>96</v>
      </c>
      <c r="AQ92">
        <v>159.82</v>
      </c>
      <c r="AR92">
        <v>96</v>
      </c>
      <c r="AS92">
        <v>23.22</v>
      </c>
      <c r="AT92">
        <v>9.6</v>
      </c>
    </row>
    <row r="93" spans="7:46">
      <c r="G93" t="s">
        <v>135</v>
      </c>
      <c r="H93" s="74">
        <v>0.53</v>
      </c>
      <c r="I93" s="47">
        <v>0</v>
      </c>
      <c r="J93" s="47">
        <v>5.05</v>
      </c>
      <c r="K93" s="47">
        <v>91.199999999999989</v>
      </c>
      <c r="L93" s="47">
        <v>0</v>
      </c>
      <c r="M93" s="75">
        <v>0</v>
      </c>
      <c r="N93" s="74">
        <v>248.14</v>
      </c>
      <c r="O93" s="47">
        <v>341.27</v>
      </c>
      <c r="P93" s="47">
        <v>33.6</v>
      </c>
      <c r="Q93" s="47">
        <v>0</v>
      </c>
      <c r="R93" s="47">
        <v>0</v>
      </c>
      <c r="S93" s="75">
        <v>0</v>
      </c>
      <c r="W93">
        <v>0</v>
      </c>
      <c r="X93">
        <v>40.32</v>
      </c>
      <c r="Y93">
        <v>33.6</v>
      </c>
      <c r="Z93">
        <v>0.53</v>
      </c>
      <c r="AA93">
        <v>48</v>
      </c>
      <c r="AB93">
        <v>24</v>
      </c>
      <c r="AC93">
        <v>24</v>
      </c>
      <c r="AD93">
        <v>0</v>
      </c>
      <c r="AE93">
        <v>0</v>
      </c>
      <c r="AF93">
        <v>53.27</v>
      </c>
      <c r="AG93">
        <v>48</v>
      </c>
      <c r="AH93">
        <v>5.76</v>
      </c>
      <c r="AI93">
        <v>23.04</v>
      </c>
      <c r="AJ93">
        <v>6.72</v>
      </c>
      <c r="AK93">
        <v>23.22</v>
      </c>
      <c r="AL93">
        <v>23.04</v>
      </c>
      <c r="AM93">
        <v>23.04</v>
      </c>
      <c r="AN93">
        <v>5.05</v>
      </c>
      <c r="AO93">
        <v>0</v>
      </c>
      <c r="AP93">
        <v>96</v>
      </c>
      <c r="AQ93">
        <v>159.82</v>
      </c>
      <c r="AR93">
        <v>96</v>
      </c>
      <c r="AS93">
        <v>23.22</v>
      </c>
      <c r="AT93">
        <v>9.6</v>
      </c>
    </row>
    <row r="94" spans="7:46">
      <c r="G94" t="s">
        <v>136</v>
      </c>
      <c r="H94" s="74">
        <v>0.53</v>
      </c>
      <c r="I94" s="47">
        <v>0</v>
      </c>
      <c r="J94" s="47">
        <v>5.05</v>
      </c>
      <c r="K94" s="47">
        <v>91.199999999999989</v>
      </c>
      <c r="L94" s="47">
        <v>0</v>
      </c>
      <c r="M94" s="75">
        <v>0</v>
      </c>
      <c r="N94" s="74">
        <v>248.14</v>
      </c>
      <c r="O94" s="47">
        <v>341.27</v>
      </c>
      <c r="P94" s="47">
        <v>33.6</v>
      </c>
      <c r="Q94" s="47">
        <v>0</v>
      </c>
      <c r="R94" s="47">
        <v>0</v>
      </c>
      <c r="S94" s="75">
        <v>0</v>
      </c>
      <c r="W94">
        <v>0</v>
      </c>
      <c r="X94">
        <v>40.32</v>
      </c>
      <c r="Y94">
        <v>33.6</v>
      </c>
      <c r="Z94">
        <v>0.53</v>
      </c>
      <c r="AA94">
        <v>48</v>
      </c>
      <c r="AB94">
        <v>24</v>
      </c>
      <c r="AC94">
        <v>24</v>
      </c>
      <c r="AD94">
        <v>0</v>
      </c>
      <c r="AE94">
        <v>0</v>
      </c>
      <c r="AF94">
        <v>53.27</v>
      </c>
      <c r="AG94">
        <v>48</v>
      </c>
      <c r="AH94">
        <v>5.76</v>
      </c>
      <c r="AI94">
        <v>23.04</v>
      </c>
      <c r="AJ94">
        <v>6.72</v>
      </c>
      <c r="AK94">
        <v>26.99</v>
      </c>
      <c r="AL94">
        <v>23.04</v>
      </c>
      <c r="AM94">
        <v>23.04</v>
      </c>
      <c r="AN94">
        <v>5.05</v>
      </c>
      <c r="AO94">
        <v>0</v>
      </c>
      <c r="AP94">
        <v>96</v>
      </c>
      <c r="AQ94">
        <v>159.82</v>
      </c>
      <c r="AR94">
        <v>96</v>
      </c>
      <c r="AS94">
        <v>26.99</v>
      </c>
      <c r="AT94">
        <v>9.6</v>
      </c>
    </row>
    <row r="95" spans="7:46">
      <c r="G95" t="s">
        <v>137</v>
      </c>
      <c r="H95" s="74">
        <v>0.48</v>
      </c>
      <c r="I95" s="47">
        <v>0</v>
      </c>
      <c r="J95" s="47">
        <v>5.05</v>
      </c>
      <c r="K95" s="47">
        <v>91.199999999999989</v>
      </c>
      <c r="L95" s="47">
        <v>0</v>
      </c>
      <c r="M95" s="75">
        <v>0</v>
      </c>
      <c r="N95" s="74">
        <v>248.14</v>
      </c>
      <c r="O95" s="47">
        <v>245.27</v>
      </c>
      <c r="P95" s="47">
        <v>33.6</v>
      </c>
      <c r="Q95" s="47">
        <v>0</v>
      </c>
      <c r="R95" s="47">
        <v>0</v>
      </c>
      <c r="S95" s="75">
        <v>0</v>
      </c>
      <c r="W95">
        <v>0</v>
      </c>
      <c r="X95">
        <v>40.32</v>
      </c>
      <c r="Y95">
        <v>33.6</v>
      </c>
      <c r="Z95">
        <v>0.48</v>
      </c>
      <c r="AA95">
        <v>48</v>
      </c>
      <c r="AB95">
        <v>24</v>
      </c>
      <c r="AC95">
        <v>24</v>
      </c>
      <c r="AD95">
        <v>0</v>
      </c>
      <c r="AE95">
        <v>0</v>
      </c>
      <c r="AF95">
        <v>53.27</v>
      </c>
      <c r="AG95">
        <v>48</v>
      </c>
      <c r="AH95">
        <v>5.76</v>
      </c>
      <c r="AI95">
        <v>23.04</v>
      </c>
      <c r="AJ95">
        <v>6.72</v>
      </c>
      <c r="AK95">
        <v>26.99</v>
      </c>
      <c r="AL95">
        <v>23.04</v>
      </c>
      <c r="AM95">
        <v>23.04</v>
      </c>
      <c r="AN95">
        <v>5.05</v>
      </c>
      <c r="AO95">
        <v>0</v>
      </c>
      <c r="AP95">
        <v>96</v>
      </c>
      <c r="AQ95">
        <v>159.82</v>
      </c>
      <c r="AR95">
        <v>0</v>
      </c>
      <c r="AS95">
        <v>26.99</v>
      </c>
      <c r="AT95">
        <v>9.6</v>
      </c>
    </row>
    <row r="96" spans="7:46">
      <c r="G96" t="s">
        <v>138</v>
      </c>
      <c r="H96" s="74">
        <v>0.48</v>
      </c>
      <c r="I96" s="47">
        <v>0</v>
      </c>
      <c r="J96" s="47">
        <v>5.05</v>
      </c>
      <c r="K96" s="47">
        <v>91.199999999999989</v>
      </c>
      <c r="L96" s="47">
        <v>0</v>
      </c>
      <c r="M96" s="75">
        <v>0</v>
      </c>
      <c r="N96" s="74">
        <v>248.14</v>
      </c>
      <c r="O96" s="47">
        <v>245.27</v>
      </c>
      <c r="P96" s="47">
        <v>33.6</v>
      </c>
      <c r="Q96" s="47">
        <v>0</v>
      </c>
      <c r="R96" s="47">
        <v>0</v>
      </c>
      <c r="S96" s="75">
        <v>0</v>
      </c>
      <c r="W96">
        <v>0</v>
      </c>
      <c r="X96">
        <v>40.32</v>
      </c>
      <c r="Y96">
        <v>33.6</v>
      </c>
      <c r="Z96">
        <v>0.48</v>
      </c>
      <c r="AA96">
        <v>48</v>
      </c>
      <c r="AB96">
        <v>24</v>
      </c>
      <c r="AC96">
        <v>24</v>
      </c>
      <c r="AD96">
        <v>0</v>
      </c>
      <c r="AE96">
        <v>0</v>
      </c>
      <c r="AF96">
        <v>53.27</v>
      </c>
      <c r="AG96">
        <v>48</v>
      </c>
      <c r="AH96">
        <v>5.76</v>
      </c>
      <c r="AI96">
        <v>23.04</v>
      </c>
      <c r="AJ96">
        <v>6.72</v>
      </c>
      <c r="AK96">
        <v>26.99</v>
      </c>
      <c r="AL96">
        <v>23.04</v>
      </c>
      <c r="AM96">
        <v>23.04</v>
      </c>
      <c r="AN96">
        <v>5.05</v>
      </c>
      <c r="AO96">
        <v>0</v>
      </c>
      <c r="AP96">
        <v>96</v>
      </c>
      <c r="AQ96">
        <v>159.82</v>
      </c>
      <c r="AR96">
        <v>0</v>
      </c>
      <c r="AS96">
        <v>26.99</v>
      </c>
      <c r="AT96">
        <v>9.6</v>
      </c>
    </row>
    <row r="97" spans="1:133">
      <c r="G97" t="s">
        <v>139</v>
      </c>
      <c r="H97" s="74">
        <v>0.48</v>
      </c>
      <c r="I97" s="47">
        <v>0</v>
      </c>
      <c r="J97" s="47">
        <v>5.05</v>
      </c>
      <c r="K97" s="47">
        <v>91.199999999999989</v>
      </c>
      <c r="L97" s="47">
        <v>0</v>
      </c>
      <c r="M97" s="75">
        <v>0</v>
      </c>
      <c r="N97" s="74">
        <v>248.14</v>
      </c>
      <c r="O97" s="47">
        <v>245.27</v>
      </c>
      <c r="P97" s="47">
        <v>33.6</v>
      </c>
      <c r="Q97" s="47">
        <v>0</v>
      </c>
      <c r="R97" s="47">
        <v>0</v>
      </c>
      <c r="S97" s="75">
        <v>0</v>
      </c>
      <c r="W97">
        <v>0</v>
      </c>
      <c r="X97">
        <v>40.32</v>
      </c>
      <c r="Y97">
        <v>33.6</v>
      </c>
      <c r="Z97">
        <v>0.48</v>
      </c>
      <c r="AA97">
        <v>48</v>
      </c>
      <c r="AB97">
        <v>24</v>
      </c>
      <c r="AC97">
        <v>24</v>
      </c>
      <c r="AD97">
        <v>0</v>
      </c>
      <c r="AE97">
        <v>0</v>
      </c>
      <c r="AF97">
        <v>53.27</v>
      </c>
      <c r="AG97">
        <v>48</v>
      </c>
      <c r="AH97">
        <v>5.76</v>
      </c>
      <c r="AI97">
        <v>23.04</v>
      </c>
      <c r="AJ97">
        <v>6.72</v>
      </c>
      <c r="AK97">
        <v>26.99</v>
      </c>
      <c r="AL97">
        <v>23.04</v>
      </c>
      <c r="AM97">
        <v>23.04</v>
      </c>
      <c r="AN97">
        <v>5.05</v>
      </c>
      <c r="AO97">
        <v>0</v>
      </c>
      <c r="AP97">
        <v>96</v>
      </c>
      <c r="AQ97">
        <v>159.82</v>
      </c>
      <c r="AR97">
        <v>0</v>
      </c>
      <c r="AS97">
        <v>26.99</v>
      </c>
      <c r="AT97">
        <v>9.6</v>
      </c>
    </row>
    <row r="98" spans="1:133">
      <c r="G98" t="s">
        <v>140</v>
      </c>
      <c r="H98" s="74">
        <v>0.48</v>
      </c>
      <c r="I98" s="47">
        <v>0</v>
      </c>
      <c r="J98" s="47">
        <v>5.05</v>
      </c>
      <c r="K98" s="47">
        <v>91.199999999999989</v>
      </c>
      <c r="L98" s="47">
        <v>0</v>
      </c>
      <c r="M98" s="75">
        <v>0</v>
      </c>
      <c r="N98" s="74">
        <v>248.14</v>
      </c>
      <c r="O98" s="47">
        <v>245.27</v>
      </c>
      <c r="P98" s="47">
        <v>33.6</v>
      </c>
      <c r="Q98" s="47">
        <v>0</v>
      </c>
      <c r="R98" s="47">
        <v>0</v>
      </c>
      <c r="S98" s="75">
        <v>0</v>
      </c>
      <c r="W98">
        <v>0</v>
      </c>
      <c r="X98">
        <v>40.32</v>
      </c>
      <c r="Y98">
        <v>33.6</v>
      </c>
      <c r="Z98">
        <v>0.48</v>
      </c>
      <c r="AA98">
        <v>48</v>
      </c>
      <c r="AB98">
        <v>24</v>
      </c>
      <c r="AC98">
        <v>24</v>
      </c>
      <c r="AD98">
        <v>0</v>
      </c>
      <c r="AE98">
        <v>0</v>
      </c>
      <c r="AF98">
        <v>53.27</v>
      </c>
      <c r="AG98">
        <v>48</v>
      </c>
      <c r="AH98">
        <v>5.76</v>
      </c>
      <c r="AI98">
        <v>23.04</v>
      </c>
      <c r="AJ98">
        <v>6.72</v>
      </c>
      <c r="AK98">
        <v>26.99</v>
      </c>
      <c r="AL98">
        <v>23.04</v>
      </c>
      <c r="AM98">
        <v>23.04</v>
      </c>
      <c r="AN98">
        <v>5.05</v>
      </c>
      <c r="AO98">
        <v>0</v>
      </c>
      <c r="AP98">
        <v>96</v>
      </c>
      <c r="AQ98">
        <v>159.82</v>
      </c>
      <c r="AR98">
        <v>0</v>
      </c>
      <c r="AS98">
        <v>26.99</v>
      </c>
      <c r="AT98">
        <v>9.6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1.5289999999999988E-2</v>
      </c>
      <c r="I99" s="70">
        <f t="shared" ref="I99:BU99" si="1">SUM(I3:I98)/4000</f>
        <v>0</v>
      </c>
      <c r="J99" s="70">
        <f t="shared" si="1"/>
        <v>0.82813750000000053</v>
      </c>
      <c r="K99" s="70">
        <f t="shared" si="1"/>
        <v>2.916480000000004</v>
      </c>
      <c r="L99" s="70">
        <f t="shared" si="1"/>
        <v>0</v>
      </c>
      <c r="M99" s="70">
        <f t="shared" si="1"/>
        <v>0</v>
      </c>
      <c r="N99" s="69">
        <f t="shared" si="1"/>
        <v>2.9182399999999946</v>
      </c>
      <c r="O99" s="70">
        <f t="shared" si="1"/>
        <v>3.7587200000000012</v>
      </c>
      <c r="P99" s="70">
        <f t="shared" si="1"/>
        <v>0.20160000000000008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0.70529749999999958</v>
      </c>
      <c r="X99">
        <f t="shared" si="1"/>
        <v>0.68544000000000049</v>
      </c>
      <c r="Y99">
        <f t="shared" si="1"/>
        <v>0.20160000000000008</v>
      </c>
      <c r="Z99">
        <f t="shared" si="1"/>
        <v>1.5289999999999988E-2</v>
      </c>
      <c r="AA99">
        <f t="shared" si="1"/>
        <v>1.5325599999999997</v>
      </c>
      <c r="AB99">
        <f t="shared" si="1"/>
        <v>0.33600000000000002</v>
      </c>
      <c r="AC99">
        <f t="shared" si="1"/>
        <v>0.33600000000000002</v>
      </c>
      <c r="AD99">
        <f t="shared" si="1"/>
        <v>0.30720000000000003</v>
      </c>
      <c r="AE99">
        <f t="shared" si="1"/>
        <v>0.11519999999999993</v>
      </c>
      <c r="AF99">
        <f t="shared" si="1"/>
        <v>0.42615999999999993</v>
      </c>
      <c r="AG99">
        <f t="shared" si="1"/>
        <v>0.64800000000000002</v>
      </c>
      <c r="AH99">
        <f t="shared" si="1"/>
        <v>0.13823999999999986</v>
      </c>
      <c r="AI99">
        <f t="shared" si="1"/>
        <v>0.65471999999999952</v>
      </c>
      <c r="AJ99">
        <f t="shared" si="1"/>
        <v>0.16128000000000037</v>
      </c>
      <c r="AK99">
        <f t="shared" si="1"/>
        <v>0.66771749999999974</v>
      </c>
      <c r="AL99">
        <f t="shared" si="1"/>
        <v>0.65471999999999952</v>
      </c>
      <c r="AM99">
        <f t="shared" si="1"/>
        <v>0.65471999999999952</v>
      </c>
      <c r="AN99">
        <f t="shared" si="1"/>
        <v>0.12283999999999995</v>
      </c>
      <c r="AO99">
        <f t="shared" si="1"/>
        <v>0.2822400000000001</v>
      </c>
      <c r="AP99">
        <f t="shared" si="1"/>
        <v>0.57599999999999996</v>
      </c>
      <c r="AQ99">
        <f t="shared" si="1"/>
        <v>1.2785599999999999</v>
      </c>
      <c r="AR99">
        <f t="shared" si="1"/>
        <v>0.57599999999999996</v>
      </c>
      <c r="AS99">
        <f t="shared" si="1"/>
        <v>0.62971999999999972</v>
      </c>
      <c r="AT99">
        <f t="shared" si="1"/>
        <v>0.23040000000000038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554</v>
      </c>
      <c r="AA100" t="s">
        <v>556</v>
      </c>
      <c r="AB100" t="s">
        <v>557</v>
      </c>
      <c r="AC100" t="s">
        <v>558</v>
      </c>
      <c r="AD100" t="s">
        <v>560</v>
      </c>
      <c r="AE100" t="s">
        <v>562</v>
      </c>
      <c r="AF100" t="s">
        <v>564</v>
      </c>
      <c r="AG100" t="s">
        <v>566</v>
      </c>
      <c r="AH100" t="s">
        <v>568</v>
      </c>
      <c r="AI100" t="s">
        <v>570</v>
      </c>
      <c r="AJ100" t="s">
        <v>572</v>
      </c>
      <c r="AK100" t="s">
        <v>574</v>
      </c>
      <c r="AL100" t="s">
        <v>575</v>
      </c>
      <c r="AM100" t="s">
        <v>577</v>
      </c>
      <c r="AN100" t="s">
        <v>579</v>
      </c>
      <c r="AO100" t="s">
        <v>580</v>
      </c>
      <c r="AP100" t="s">
        <v>581</v>
      </c>
      <c r="AQ100" t="s">
        <v>582</v>
      </c>
      <c r="AR100" t="s">
        <v>584</v>
      </c>
      <c r="AS100" t="s">
        <v>585</v>
      </c>
      <c r="AT100" t="s">
        <v>587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1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38.4</v>
      </c>
      <c r="J3" s="54">
        <v>28.8</v>
      </c>
      <c r="K3" s="54">
        <v>0</v>
      </c>
      <c r="L3" s="54">
        <v>9.02</v>
      </c>
      <c r="M3" s="73">
        <v>0</v>
      </c>
      <c r="N3" s="72">
        <v>0</v>
      </c>
      <c r="O3" s="54">
        <v>0</v>
      </c>
      <c r="P3" s="54">
        <v>0</v>
      </c>
      <c r="Q3" s="54">
        <v>-10</v>
      </c>
      <c r="R3" s="54">
        <v>0</v>
      </c>
      <c r="S3" s="73">
        <v>0</v>
      </c>
      <c r="T3" t="s">
        <v>546</v>
      </c>
      <c r="U3" s="74">
        <v>-11.5</v>
      </c>
      <c r="V3" s="75">
        <v>76.22</v>
      </c>
      <c r="W3">
        <v>0</v>
      </c>
      <c r="X3">
        <v>38.4</v>
      </c>
      <c r="Y3">
        <v>-1.5</v>
      </c>
      <c r="Z3">
        <v>9.02</v>
      </c>
      <c r="AA3">
        <v>-10</v>
      </c>
      <c r="AB3">
        <v>0</v>
      </c>
      <c r="AC3">
        <v>28.8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28.8</v>
      </c>
      <c r="J4" s="47">
        <v>27.84</v>
      </c>
      <c r="K4" s="47">
        <v>0</v>
      </c>
      <c r="L4" s="47">
        <v>9.02</v>
      </c>
      <c r="M4" s="75">
        <v>0</v>
      </c>
      <c r="N4" s="74">
        <v>0</v>
      </c>
      <c r="O4" s="47">
        <v>0</v>
      </c>
      <c r="P4" s="47">
        <v>0</v>
      </c>
      <c r="Q4" s="47">
        <v>-10</v>
      </c>
      <c r="R4" s="47">
        <v>0</v>
      </c>
      <c r="S4" s="75">
        <v>0</v>
      </c>
      <c r="U4" s="74">
        <v>-11.5</v>
      </c>
      <c r="V4" s="75">
        <v>65.66</v>
      </c>
      <c r="W4">
        <v>0</v>
      </c>
      <c r="X4">
        <v>28.8</v>
      </c>
      <c r="Y4">
        <v>-1.5</v>
      </c>
      <c r="Z4">
        <v>9.02</v>
      </c>
      <c r="AA4">
        <v>-10</v>
      </c>
      <c r="AB4">
        <v>0</v>
      </c>
      <c r="AC4">
        <v>27.84</v>
      </c>
    </row>
    <row r="5" spans="1:29">
      <c r="A5" s="113" t="s">
        <v>536</v>
      </c>
      <c r="G5" t="s">
        <v>47</v>
      </c>
      <c r="H5" s="74">
        <v>0</v>
      </c>
      <c r="I5" s="47">
        <v>9.6</v>
      </c>
      <c r="J5" s="47">
        <v>0</v>
      </c>
      <c r="K5" s="47">
        <v>0</v>
      </c>
      <c r="L5" s="47">
        <v>8.93</v>
      </c>
      <c r="M5" s="75">
        <v>0</v>
      </c>
      <c r="N5" s="74">
        <v>-38</v>
      </c>
      <c r="O5" s="47">
        <v>0</v>
      </c>
      <c r="P5" s="47">
        <v>-1</v>
      </c>
      <c r="Q5" s="47">
        <v>-10</v>
      </c>
      <c r="R5" s="47">
        <v>0</v>
      </c>
      <c r="S5" s="75">
        <v>0</v>
      </c>
      <c r="U5" s="74">
        <v>-50.5</v>
      </c>
      <c r="V5" s="75">
        <v>18.53</v>
      </c>
      <c r="W5">
        <v>-38</v>
      </c>
      <c r="X5">
        <v>9.6</v>
      </c>
      <c r="Y5">
        <v>-1.5</v>
      </c>
      <c r="Z5">
        <v>8.93</v>
      </c>
      <c r="AA5">
        <v>-10</v>
      </c>
      <c r="AB5">
        <v>0</v>
      </c>
      <c r="AC5">
        <v>-1</v>
      </c>
    </row>
    <row r="6" spans="1:29">
      <c r="A6" t="s">
        <v>537</v>
      </c>
      <c r="G6" t="s">
        <v>48</v>
      </c>
      <c r="H6" s="74">
        <v>0</v>
      </c>
      <c r="I6" s="47">
        <v>33.6</v>
      </c>
      <c r="J6" s="47">
        <v>0</v>
      </c>
      <c r="K6" s="47">
        <v>0</v>
      </c>
      <c r="L6" s="47">
        <v>8.93</v>
      </c>
      <c r="M6" s="75">
        <v>0</v>
      </c>
      <c r="N6" s="74">
        <v>-12</v>
      </c>
      <c r="O6" s="47">
        <v>0</v>
      </c>
      <c r="P6" s="47">
        <v>-2</v>
      </c>
      <c r="Q6" s="47">
        <v>-10</v>
      </c>
      <c r="R6" s="47">
        <v>0</v>
      </c>
      <c r="S6" s="75">
        <v>0</v>
      </c>
      <c r="U6" s="74">
        <v>-25.5</v>
      </c>
      <c r="V6" s="75">
        <v>42.53</v>
      </c>
      <c r="W6">
        <v>-12</v>
      </c>
      <c r="X6">
        <v>33.6</v>
      </c>
      <c r="Y6">
        <v>-1.5</v>
      </c>
      <c r="Z6">
        <v>8.93</v>
      </c>
      <c r="AA6">
        <v>-10</v>
      </c>
      <c r="AB6">
        <v>0</v>
      </c>
      <c r="AC6">
        <v>-2</v>
      </c>
    </row>
    <row r="7" spans="1:29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8.93</v>
      </c>
      <c r="M7" s="75">
        <v>0</v>
      </c>
      <c r="N7" s="74">
        <v>-48</v>
      </c>
      <c r="O7" s="47">
        <v>-40</v>
      </c>
      <c r="P7" s="47">
        <v>-10</v>
      </c>
      <c r="Q7" s="47">
        <v>-10</v>
      </c>
      <c r="R7" s="47">
        <v>0</v>
      </c>
      <c r="S7" s="75">
        <v>0</v>
      </c>
      <c r="U7" s="74">
        <v>-109.5</v>
      </c>
      <c r="V7" s="75">
        <v>8.93</v>
      </c>
      <c r="W7">
        <v>-48</v>
      </c>
      <c r="X7">
        <v>-40</v>
      </c>
      <c r="Y7">
        <v>-1.5</v>
      </c>
      <c r="Z7">
        <v>8.93</v>
      </c>
      <c r="AA7">
        <v>-10</v>
      </c>
      <c r="AB7">
        <v>0</v>
      </c>
      <c r="AC7">
        <v>-10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8.93</v>
      </c>
      <c r="M8" s="75">
        <v>0</v>
      </c>
      <c r="N8" s="74">
        <v>-12</v>
      </c>
      <c r="O8" s="47">
        <v>-23</v>
      </c>
      <c r="P8" s="47">
        <v>-9</v>
      </c>
      <c r="Q8" s="47">
        <v>-10</v>
      </c>
      <c r="R8" s="47">
        <v>0</v>
      </c>
      <c r="S8" s="75">
        <v>0</v>
      </c>
      <c r="U8" s="74">
        <v>-55.5</v>
      </c>
      <c r="V8" s="75">
        <v>8.93</v>
      </c>
      <c r="W8">
        <v>-12</v>
      </c>
      <c r="X8">
        <v>-23</v>
      </c>
      <c r="Y8">
        <v>-1.5</v>
      </c>
      <c r="Z8">
        <v>8.93</v>
      </c>
      <c r="AA8">
        <v>-10</v>
      </c>
      <c r="AB8">
        <v>0</v>
      </c>
      <c r="AC8">
        <v>-9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8.83</v>
      </c>
      <c r="M9" s="75">
        <v>0</v>
      </c>
      <c r="N9" s="74">
        <v>0</v>
      </c>
      <c r="O9" s="47">
        <v>-12</v>
      </c>
      <c r="P9" s="47">
        <v>0</v>
      </c>
      <c r="Q9" s="47">
        <v>-10</v>
      </c>
      <c r="R9" s="47">
        <v>0</v>
      </c>
      <c r="S9" s="75">
        <v>0</v>
      </c>
      <c r="U9" s="74">
        <v>-23.5</v>
      </c>
      <c r="V9" s="75">
        <v>8.83</v>
      </c>
      <c r="W9">
        <v>0</v>
      </c>
      <c r="X9">
        <v>-12</v>
      </c>
      <c r="Y9">
        <v>-1.5</v>
      </c>
      <c r="Z9">
        <v>8.83</v>
      </c>
      <c r="AA9">
        <v>-10</v>
      </c>
      <c r="AB9">
        <v>0</v>
      </c>
      <c r="AC9">
        <v>0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8.83</v>
      </c>
      <c r="M10" s="75">
        <v>0</v>
      </c>
      <c r="N10" s="74">
        <v>0</v>
      </c>
      <c r="O10" s="47">
        <v>-24</v>
      </c>
      <c r="P10" s="47">
        <v>0</v>
      </c>
      <c r="Q10" s="47">
        <v>-10</v>
      </c>
      <c r="R10" s="47">
        <v>0</v>
      </c>
      <c r="S10" s="75">
        <v>0</v>
      </c>
      <c r="U10" s="74">
        <v>-35.5</v>
      </c>
      <c r="V10" s="75">
        <v>8.83</v>
      </c>
      <c r="W10">
        <v>0</v>
      </c>
      <c r="X10">
        <v>-24</v>
      </c>
      <c r="Y10">
        <v>-1.5</v>
      </c>
      <c r="Z10">
        <v>8.83</v>
      </c>
      <c r="AA10">
        <v>-10</v>
      </c>
      <c r="AB10">
        <v>0</v>
      </c>
      <c r="AC10">
        <v>0</v>
      </c>
    </row>
    <row r="11" spans="1:29">
      <c r="G11" t="s">
        <v>53</v>
      </c>
      <c r="H11" s="74">
        <v>0</v>
      </c>
      <c r="I11" s="47">
        <v>0</v>
      </c>
      <c r="J11" s="47">
        <v>2.88</v>
      </c>
      <c r="K11" s="47">
        <v>0</v>
      </c>
      <c r="L11" s="47">
        <v>8.83</v>
      </c>
      <c r="M11" s="75">
        <v>0</v>
      </c>
      <c r="N11" s="74">
        <v>0</v>
      </c>
      <c r="O11" s="47">
        <v>-68</v>
      </c>
      <c r="P11" s="47">
        <v>0</v>
      </c>
      <c r="Q11" s="47">
        <v>-10</v>
      </c>
      <c r="R11" s="47">
        <v>0</v>
      </c>
      <c r="S11" s="75">
        <v>0</v>
      </c>
      <c r="U11" s="74">
        <v>-79.5</v>
      </c>
      <c r="V11" s="75">
        <v>11.71</v>
      </c>
      <c r="W11">
        <v>0</v>
      </c>
      <c r="X11">
        <v>-68</v>
      </c>
      <c r="Y11">
        <v>-1.5</v>
      </c>
      <c r="Z11">
        <v>8.83</v>
      </c>
      <c r="AA11">
        <v>-10</v>
      </c>
      <c r="AB11">
        <v>0</v>
      </c>
      <c r="AC11">
        <v>2.88</v>
      </c>
    </row>
    <row r="12" spans="1:29">
      <c r="G12" t="s">
        <v>54</v>
      </c>
      <c r="H12" s="74">
        <v>0</v>
      </c>
      <c r="I12" s="47">
        <v>0</v>
      </c>
      <c r="J12" s="47">
        <v>13.44</v>
      </c>
      <c r="K12" s="47">
        <v>0</v>
      </c>
      <c r="L12" s="47">
        <v>8.74</v>
      </c>
      <c r="M12" s="75">
        <v>0</v>
      </c>
      <c r="N12" s="74">
        <v>0</v>
      </c>
      <c r="O12" s="47">
        <v>-72</v>
      </c>
      <c r="P12" s="47">
        <v>0</v>
      </c>
      <c r="Q12" s="47">
        <v>-10</v>
      </c>
      <c r="R12" s="47">
        <v>0</v>
      </c>
      <c r="S12" s="75">
        <v>0</v>
      </c>
      <c r="U12" s="74">
        <v>-83.5</v>
      </c>
      <c r="V12" s="75">
        <v>22.18</v>
      </c>
      <c r="W12">
        <v>0</v>
      </c>
      <c r="X12">
        <v>-72</v>
      </c>
      <c r="Y12">
        <v>-1.5</v>
      </c>
      <c r="Z12">
        <v>8.74</v>
      </c>
      <c r="AA12">
        <v>-10</v>
      </c>
      <c r="AB12">
        <v>0</v>
      </c>
      <c r="AC12">
        <v>13.44</v>
      </c>
    </row>
    <row r="13" spans="1:29">
      <c r="G13" t="s">
        <v>55</v>
      </c>
      <c r="H13" s="74">
        <v>0</v>
      </c>
      <c r="I13" s="47">
        <v>0</v>
      </c>
      <c r="J13" s="47">
        <v>18.239999999999998</v>
      </c>
      <c r="K13" s="47">
        <v>0</v>
      </c>
      <c r="L13" s="47">
        <v>8.74</v>
      </c>
      <c r="M13" s="75">
        <v>0</v>
      </c>
      <c r="N13" s="74">
        <v>0</v>
      </c>
      <c r="O13" s="47">
        <v>-73</v>
      </c>
      <c r="P13" s="47">
        <v>0</v>
      </c>
      <c r="Q13" s="47">
        <v>-10</v>
      </c>
      <c r="R13" s="47">
        <v>0</v>
      </c>
      <c r="S13" s="75">
        <v>0</v>
      </c>
      <c r="U13" s="74">
        <v>-84.5</v>
      </c>
      <c r="V13" s="75">
        <v>26.98</v>
      </c>
      <c r="W13">
        <v>0</v>
      </c>
      <c r="X13">
        <v>-73</v>
      </c>
      <c r="Y13">
        <v>-1.5</v>
      </c>
      <c r="Z13">
        <v>8.74</v>
      </c>
      <c r="AA13">
        <v>-10</v>
      </c>
      <c r="AB13">
        <v>0</v>
      </c>
      <c r="AC13">
        <v>18.239999999999998</v>
      </c>
    </row>
    <row r="14" spans="1:29">
      <c r="G14" t="s">
        <v>56</v>
      </c>
      <c r="H14" s="74">
        <v>0</v>
      </c>
      <c r="I14" s="47">
        <v>0</v>
      </c>
      <c r="J14" s="47">
        <v>20.16</v>
      </c>
      <c r="K14" s="47">
        <v>0</v>
      </c>
      <c r="L14" s="47">
        <v>8.64</v>
      </c>
      <c r="M14" s="75">
        <v>0</v>
      </c>
      <c r="N14" s="74">
        <v>0</v>
      </c>
      <c r="O14" s="47">
        <v>-77</v>
      </c>
      <c r="P14" s="47">
        <v>0</v>
      </c>
      <c r="Q14" s="47">
        <v>-10</v>
      </c>
      <c r="R14" s="47">
        <v>0</v>
      </c>
      <c r="S14" s="75">
        <v>0</v>
      </c>
      <c r="U14" s="74">
        <v>-88.5</v>
      </c>
      <c r="V14" s="75">
        <v>28.8</v>
      </c>
      <c r="W14">
        <v>0</v>
      </c>
      <c r="X14">
        <v>-77</v>
      </c>
      <c r="Y14">
        <v>-1.5</v>
      </c>
      <c r="Z14">
        <v>8.64</v>
      </c>
      <c r="AA14">
        <v>-10</v>
      </c>
      <c r="AB14">
        <v>0</v>
      </c>
      <c r="AC14">
        <v>20.16</v>
      </c>
    </row>
    <row r="15" spans="1:29">
      <c r="G15" t="s">
        <v>57</v>
      </c>
      <c r="H15" s="74">
        <v>0</v>
      </c>
      <c r="I15" s="47">
        <v>0</v>
      </c>
      <c r="J15" s="47">
        <v>18.239999999999998</v>
      </c>
      <c r="K15" s="47">
        <v>0</v>
      </c>
      <c r="L15" s="47">
        <v>8.64</v>
      </c>
      <c r="M15" s="75">
        <v>0</v>
      </c>
      <c r="N15" s="74">
        <v>-25</v>
      </c>
      <c r="O15" s="47">
        <v>-72</v>
      </c>
      <c r="P15" s="47">
        <v>0</v>
      </c>
      <c r="Q15" s="47">
        <v>-10</v>
      </c>
      <c r="R15" s="47">
        <v>0</v>
      </c>
      <c r="S15" s="75">
        <v>0</v>
      </c>
      <c r="U15" s="74">
        <v>-108.5</v>
      </c>
      <c r="V15" s="75">
        <v>26.88</v>
      </c>
      <c r="W15">
        <v>-25</v>
      </c>
      <c r="X15">
        <v>-72</v>
      </c>
      <c r="Y15">
        <v>-1.5</v>
      </c>
      <c r="Z15">
        <v>8.64</v>
      </c>
      <c r="AA15">
        <v>-10</v>
      </c>
      <c r="AB15">
        <v>0</v>
      </c>
      <c r="AC15">
        <v>18.239999999999998</v>
      </c>
    </row>
    <row r="16" spans="1:29">
      <c r="G16" t="s">
        <v>58</v>
      </c>
      <c r="H16" s="74">
        <v>0</v>
      </c>
      <c r="I16" s="47">
        <v>0</v>
      </c>
      <c r="J16" s="47">
        <v>18.239999999999998</v>
      </c>
      <c r="K16" s="47">
        <v>0</v>
      </c>
      <c r="L16" s="47">
        <v>8.64</v>
      </c>
      <c r="M16" s="75">
        <v>0</v>
      </c>
      <c r="N16" s="74">
        <v>-25</v>
      </c>
      <c r="O16" s="47">
        <v>-83</v>
      </c>
      <c r="P16" s="47">
        <v>0</v>
      </c>
      <c r="Q16" s="47">
        <v>-10</v>
      </c>
      <c r="R16" s="47">
        <v>0</v>
      </c>
      <c r="S16" s="75">
        <v>0</v>
      </c>
      <c r="U16" s="74">
        <v>-119.5</v>
      </c>
      <c r="V16" s="75">
        <v>26.88</v>
      </c>
      <c r="W16">
        <v>-25</v>
      </c>
      <c r="X16">
        <v>-83</v>
      </c>
      <c r="Y16">
        <v>-1.5</v>
      </c>
      <c r="Z16">
        <v>8.64</v>
      </c>
      <c r="AA16">
        <v>-10</v>
      </c>
      <c r="AB16">
        <v>0</v>
      </c>
      <c r="AC16">
        <v>18.239999999999998</v>
      </c>
    </row>
    <row r="17" spans="7:29">
      <c r="G17" t="s">
        <v>59</v>
      </c>
      <c r="H17" s="74">
        <v>0</v>
      </c>
      <c r="I17" s="47">
        <v>0</v>
      </c>
      <c r="J17" s="47">
        <v>13.44</v>
      </c>
      <c r="K17" s="47">
        <v>0</v>
      </c>
      <c r="L17" s="47">
        <v>8.64</v>
      </c>
      <c r="M17" s="75">
        <v>0</v>
      </c>
      <c r="N17" s="74">
        <v>-20</v>
      </c>
      <c r="O17" s="47">
        <v>-91</v>
      </c>
      <c r="P17" s="47">
        <v>0</v>
      </c>
      <c r="Q17" s="47">
        <v>-10</v>
      </c>
      <c r="R17" s="47">
        <v>0</v>
      </c>
      <c r="S17" s="75">
        <v>0</v>
      </c>
      <c r="U17" s="74">
        <v>-122.5</v>
      </c>
      <c r="V17" s="75">
        <v>22.08</v>
      </c>
      <c r="W17">
        <v>-20</v>
      </c>
      <c r="X17">
        <v>-91</v>
      </c>
      <c r="Y17">
        <v>-1.5</v>
      </c>
      <c r="Z17">
        <v>8.64</v>
      </c>
      <c r="AA17">
        <v>-10</v>
      </c>
      <c r="AB17">
        <v>0</v>
      </c>
      <c r="AC17">
        <v>13.44</v>
      </c>
    </row>
    <row r="18" spans="7:29">
      <c r="G18" t="s">
        <v>60</v>
      </c>
      <c r="H18" s="74">
        <v>0</v>
      </c>
      <c r="I18" s="47">
        <v>0</v>
      </c>
      <c r="J18" s="47">
        <v>15.36</v>
      </c>
      <c r="K18" s="47">
        <v>0</v>
      </c>
      <c r="L18" s="47">
        <v>8.64</v>
      </c>
      <c r="M18" s="75">
        <v>0</v>
      </c>
      <c r="N18" s="74">
        <v>-34</v>
      </c>
      <c r="O18" s="47">
        <v>-82</v>
      </c>
      <c r="P18" s="47">
        <v>0</v>
      </c>
      <c r="Q18" s="47">
        <v>-10</v>
      </c>
      <c r="R18" s="47">
        <v>0</v>
      </c>
      <c r="S18" s="75">
        <v>0</v>
      </c>
      <c r="U18" s="74">
        <v>-127.5</v>
      </c>
      <c r="V18" s="75">
        <v>24</v>
      </c>
      <c r="W18">
        <v>-34</v>
      </c>
      <c r="X18">
        <v>-82</v>
      </c>
      <c r="Y18">
        <v>-1.5</v>
      </c>
      <c r="Z18">
        <v>8.64</v>
      </c>
      <c r="AA18">
        <v>-10</v>
      </c>
      <c r="AB18">
        <v>0</v>
      </c>
      <c r="AC18">
        <v>15.36</v>
      </c>
    </row>
    <row r="19" spans="7:29">
      <c r="G19" t="s">
        <v>61</v>
      </c>
      <c r="H19" s="74">
        <v>0</v>
      </c>
      <c r="I19" s="47">
        <v>0</v>
      </c>
      <c r="J19" s="47">
        <v>14.4</v>
      </c>
      <c r="K19" s="47">
        <v>0</v>
      </c>
      <c r="L19" s="47">
        <v>9.6</v>
      </c>
      <c r="M19" s="75">
        <v>0</v>
      </c>
      <c r="N19" s="74">
        <v>-47</v>
      </c>
      <c r="O19" s="47">
        <v>-108</v>
      </c>
      <c r="P19" s="47">
        <v>0</v>
      </c>
      <c r="Q19" s="47">
        <v>-10</v>
      </c>
      <c r="R19" s="47">
        <v>0</v>
      </c>
      <c r="S19" s="75">
        <v>0</v>
      </c>
      <c r="U19" s="74">
        <v>-166.5</v>
      </c>
      <c r="V19" s="75">
        <v>24</v>
      </c>
      <c r="W19">
        <v>-47</v>
      </c>
      <c r="X19">
        <v>-108</v>
      </c>
      <c r="Y19">
        <v>-1.5</v>
      </c>
      <c r="Z19">
        <v>9.6</v>
      </c>
      <c r="AA19">
        <v>-10</v>
      </c>
      <c r="AB19">
        <v>0</v>
      </c>
      <c r="AC19">
        <v>14.4</v>
      </c>
    </row>
    <row r="20" spans="7:29">
      <c r="G20" t="s">
        <v>62</v>
      </c>
      <c r="H20" s="74">
        <v>0</v>
      </c>
      <c r="I20" s="47">
        <v>0</v>
      </c>
      <c r="J20" s="47">
        <v>14.4</v>
      </c>
      <c r="K20" s="47">
        <v>0</v>
      </c>
      <c r="L20" s="47">
        <v>10.56</v>
      </c>
      <c r="M20" s="75">
        <v>0</v>
      </c>
      <c r="N20" s="74">
        <v>-64</v>
      </c>
      <c r="O20" s="47">
        <v>-108</v>
      </c>
      <c r="P20" s="47">
        <v>0</v>
      </c>
      <c r="Q20" s="47">
        <v>-10</v>
      </c>
      <c r="R20" s="47">
        <v>0</v>
      </c>
      <c r="S20" s="75">
        <v>0</v>
      </c>
      <c r="U20" s="74">
        <v>-183.5</v>
      </c>
      <c r="V20" s="75">
        <v>24.96</v>
      </c>
      <c r="W20">
        <v>-64</v>
      </c>
      <c r="X20">
        <v>-108</v>
      </c>
      <c r="Y20">
        <v>-1.5</v>
      </c>
      <c r="Z20">
        <v>10.56</v>
      </c>
      <c r="AA20">
        <v>-10</v>
      </c>
      <c r="AB20">
        <v>0</v>
      </c>
      <c r="AC20">
        <v>14.4</v>
      </c>
    </row>
    <row r="21" spans="7:29">
      <c r="G21" t="s">
        <v>63</v>
      </c>
      <c r="H21" s="74">
        <v>0</v>
      </c>
      <c r="I21" s="47">
        <v>0</v>
      </c>
      <c r="J21" s="47">
        <v>21.12</v>
      </c>
      <c r="K21" s="47">
        <v>0</v>
      </c>
      <c r="L21" s="47">
        <v>10.56</v>
      </c>
      <c r="M21" s="75">
        <v>0</v>
      </c>
      <c r="N21" s="74">
        <v>-77</v>
      </c>
      <c r="O21" s="47">
        <v>-117</v>
      </c>
      <c r="P21" s="47">
        <v>0</v>
      </c>
      <c r="Q21" s="47">
        <v>-10</v>
      </c>
      <c r="R21" s="47">
        <v>0</v>
      </c>
      <c r="S21" s="75">
        <v>0</v>
      </c>
      <c r="U21" s="74">
        <v>-205.5</v>
      </c>
      <c r="V21" s="75">
        <v>31.68</v>
      </c>
      <c r="W21">
        <v>-77</v>
      </c>
      <c r="X21">
        <v>-117</v>
      </c>
      <c r="Y21">
        <v>-1.5</v>
      </c>
      <c r="Z21">
        <v>10.56</v>
      </c>
      <c r="AA21">
        <v>-10</v>
      </c>
      <c r="AB21">
        <v>0</v>
      </c>
      <c r="AC21">
        <v>21.12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11.52</v>
      </c>
      <c r="M22" s="75">
        <v>0</v>
      </c>
      <c r="N22" s="74">
        <v>-136</v>
      </c>
      <c r="O22" s="47">
        <v>-125</v>
      </c>
      <c r="P22" s="47">
        <v>-39</v>
      </c>
      <c r="Q22" s="47">
        <v>-10</v>
      </c>
      <c r="R22" s="47">
        <v>0</v>
      </c>
      <c r="S22" s="75">
        <v>0</v>
      </c>
      <c r="U22" s="74">
        <v>-311.5</v>
      </c>
      <c r="V22" s="75">
        <v>11.52</v>
      </c>
      <c r="W22">
        <v>-136</v>
      </c>
      <c r="X22">
        <v>-125</v>
      </c>
      <c r="Y22">
        <v>-1.5</v>
      </c>
      <c r="Z22">
        <v>11.52</v>
      </c>
      <c r="AA22">
        <v>-10</v>
      </c>
      <c r="AB22">
        <v>0</v>
      </c>
      <c r="AC22">
        <v>-39</v>
      </c>
    </row>
    <row r="23" spans="7:29">
      <c r="G23" t="s">
        <v>65</v>
      </c>
      <c r="H23" s="74">
        <v>32.64</v>
      </c>
      <c r="I23" s="47">
        <v>0</v>
      </c>
      <c r="J23" s="47">
        <v>0</v>
      </c>
      <c r="K23" s="47">
        <v>0</v>
      </c>
      <c r="L23" s="47">
        <v>13.44</v>
      </c>
      <c r="M23" s="75">
        <v>0</v>
      </c>
      <c r="N23" s="74">
        <v>0</v>
      </c>
      <c r="O23" s="47">
        <v>-159</v>
      </c>
      <c r="P23" s="47">
        <v>-38</v>
      </c>
      <c r="Q23" s="47">
        <v>-10</v>
      </c>
      <c r="R23" s="47">
        <v>0</v>
      </c>
      <c r="S23" s="75">
        <v>0</v>
      </c>
      <c r="U23" s="74">
        <v>-208.5</v>
      </c>
      <c r="V23" s="75">
        <v>46.08</v>
      </c>
      <c r="W23">
        <v>32.64</v>
      </c>
      <c r="X23">
        <v>-159</v>
      </c>
      <c r="Y23">
        <v>-1.5</v>
      </c>
      <c r="Z23">
        <v>13.44</v>
      </c>
      <c r="AA23">
        <v>-10</v>
      </c>
      <c r="AB23">
        <v>0</v>
      </c>
      <c r="AC23">
        <v>-38</v>
      </c>
    </row>
    <row r="24" spans="7:29">
      <c r="G24" t="s">
        <v>66</v>
      </c>
      <c r="H24" s="74">
        <v>61.44</v>
      </c>
      <c r="I24" s="47">
        <v>0</v>
      </c>
      <c r="J24" s="47">
        <v>0.96</v>
      </c>
      <c r="K24" s="47">
        <v>0</v>
      </c>
      <c r="L24" s="47">
        <v>14.4</v>
      </c>
      <c r="M24" s="75">
        <v>0</v>
      </c>
      <c r="N24" s="74">
        <v>0</v>
      </c>
      <c r="O24" s="47">
        <v>-94</v>
      </c>
      <c r="P24" s="47">
        <v>0</v>
      </c>
      <c r="Q24" s="47">
        <v>-10</v>
      </c>
      <c r="R24" s="47">
        <v>0</v>
      </c>
      <c r="S24" s="75">
        <v>0</v>
      </c>
      <c r="U24" s="74">
        <v>-105.5</v>
      </c>
      <c r="V24" s="75">
        <v>76.8</v>
      </c>
      <c r="W24">
        <v>61.44</v>
      </c>
      <c r="X24">
        <v>-94</v>
      </c>
      <c r="Y24">
        <v>-1.5</v>
      </c>
      <c r="Z24">
        <v>14.4</v>
      </c>
      <c r="AA24">
        <v>-10</v>
      </c>
      <c r="AB24">
        <v>0</v>
      </c>
      <c r="AC24">
        <v>0.96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16.61</v>
      </c>
      <c r="M25" s="75">
        <v>0</v>
      </c>
      <c r="N25" s="74">
        <v>-73</v>
      </c>
      <c r="O25" s="47">
        <v>-99</v>
      </c>
      <c r="P25" s="47">
        <v>-14</v>
      </c>
      <c r="Q25" s="47">
        <v>-10</v>
      </c>
      <c r="R25" s="47">
        <v>0</v>
      </c>
      <c r="S25" s="75">
        <v>0</v>
      </c>
      <c r="U25" s="74">
        <v>-197.5</v>
      </c>
      <c r="V25" s="75">
        <v>16.61</v>
      </c>
      <c r="W25">
        <v>-73</v>
      </c>
      <c r="X25">
        <v>-99</v>
      </c>
      <c r="Y25">
        <v>-1.5</v>
      </c>
      <c r="Z25">
        <v>16.61</v>
      </c>
      <c r="AA25">
        <v>-10</v>
      </c>
      <c r="AB25">
        <v>0</v>
      </c>
      <c r="AC25">
        <v>-14</v>
      </c>
    </row>
    <row r="26" spans="7:29">
      <c r="G26" t="s">
        <v>68</v>
      </c>
      <c r="H26" s="74">
        <v>0</v>
      </c>
      <c r="I26" s="47">
        <v>0</v>
      </c>
      <c r="J26" s="47">
        <v>30.72</v>
      </c>
      <c r="K26" s="47">
        <v>0</v>
      </c>
      <c r="L26" s="47">
        <v>17.95</v>
      </c>
      <c r="M26" s="75">
        <v>0</v>
      </c>
      <c r="N26" s="74">
        <v>-81</v>
      </c>
      <c r="O26" s="47">
        <v>-97</v>
      </c>
      <c r="P26" s="47">
        <v>0</v>
      </c>
      <c r="Q26" s="47">
        <v>-10</v>
      </c>
      <c r="R26" s="47">
        <v>0</v>
      </c>
      <c r="S26" s="75">
        <v>0</v>
      </c>
      <c r="U26" s="74">
        <v>-189.5</v>
      </c>
      <c r="V26" s="75">
        <v>48.67</v>
      </c>
      <c r="W26">
        <v>-81</v>
      </c>
      <c r="X26">
        <v>-97</v>
      </c>
      <c r="Y26">
        <v>-1.5</v>
      </c>
      <c r="Z26">
        <v>17.95</v>
      </c>
      <c r="AA26">
        <v>-10</v>
      </c>
      <c r="AB26">
        <v>0</v>
      </c>
      <c r="AC26">
        <v>30.72</v>
      </c>
    </row>
    <row r="27" spans="7:29">
      <c r="G27" t="s">
        <v>69</v>
      </c>
      <c r="H27" s="74">
        <v>0</v>
      </c>
      <c r="I27" s="47">
        <v>0</v>
      </c>
      <c r="J27" s="47">
        <v>15.36</v>
      </c>
      <c r="K27" s="47">
        <v>0</v>
      </c>
      <c r="L27" s="47">
        <v>19.87</v>
      </c>
      <c r="M27" s="75">
        <v>0</v>
      </c>
      <c r="N27" s="74">
        <v>-136</v>
      </c>
      <c r="O27" s="47">
        <v>-108</v>
      </c>
      <c r="P27" s="47">
        <v>0</v>
      </c>
      <c r="Q27" s="47">
        <v>-10</v>
      </c>
      <c r="R27" s="47">
        <v>0</v>
      </c>
      <c r="S27" s="75">
        <v>0</v>
      </c>
      <c r="U27" s="74">
        <v>-255.5</v>
      </c>
      <c r="V27" s="75">
        <v>35.229999999999997</v>
      </c>
      <c r="W27">
        <v>-136</v>
      </c>
      <c r="X27">
        <v>-108</v>
      </c>
      <c r="Y27">
        <v>-1.5</v>
      </c>
      <c r="Z27">
        <v>19.87</v>
      </c>
      <c r="AA27">
        <v>-10</v>
      </c>
      <c r="AB27">
        <v>0</v>
      </c>
      <c r="AC27">
        <v>15.36</v>
      </c>
    </row>
    <row r="28" spans="7:29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21.12</v>
      </c>
      <c r="M28" s="75">
        <v>0</v>
      </c>
      <c r="N28" s="74">
        <v>-106</v>
      </c>
      <c r="O28" s="47">
        <v>-109</v>
      </c>
      <c r="P28" s="47">
        <v>-11</v>
      </c>
      <c r="Q28" s="47">
        <v>-10</v>
      </c>
      <c r="R28" s="47">
        <v>0</v>
      </c>
      <c r="S28" s="75">
        <v>0</v>
      </c>
      <c r="U28" s="74">
        <v>-237.5</v>
      </c>
      <c r="V28" s="75">
        <v>21.12</v>
      </c>
      <c r="W28">
        <v>-106</v>
      </c>
      <c r="X28">
        <v>-109</v>
      </c>
      <c r="Y28">
        <v>-1.5</v>
      </c>
      <c r="Z28">
        <v>21.12</v>
      </c>
      <c r="AA28">
        <v>-10</v>
      </c>
      <c r="AB28">
        <v>0</v>
      </c>
      <c r="AC28">
        <v>-11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22.56</v>
      </c>
      <c r="M29" s="75">
        <v>0</v>
      </c>
      <c r="N29" s="74">
        <v>-79</v>
      </c>
      <c r="O29" s="47">
        <v>-114</v>
      </c>
      <c r="P29" s="47">
        <v>-24</v>
      </c>
      <c r="Q29" s="47">
        <v>-10</v>
      </c>
      <c r="R29" s="47">
        <v>0</v>
      </c>
      <c r="S29" s="75">
        <v>0</v>
      </c>
      <c r="U29" s="74">
        <v>-228.5</v>
      </c>
      <c r="V29" s="75">
        <v>22.56</v>
      </c>
      <c r="W29">
        <v>-79</v>
      </c>
      <c r="X29">
        <v>-114</v>
      </c>
      <c r="Y29">
        <v>-1.5</v>
      </c>
      <c r="Z29">
        <v>22.56</v>
      </c>
      <c r="AA29">
        <v>-10</v>
      </c>
      <c r="AB29">
        <v>0</v>
      </c>
      <c r="AC29">
        <v>-24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23.33</v>
      </c>
      <c r="M30" s="75">
        <v>0.28999999999999998</v>
      </c>
      <c r="N30" s="74">
        <v>-63</v>
      </c>
      <c r="O30" s="47">
        <v>-120</v>
      </c>
      <c r="P30" s="47">
        <v>-32</v>
      </c>
      <c r="Q30" s="47">
        <v>-10</v>
      </c>
      <c r="R30" s="47">
        <v>0</v>
      </c>
      <c r="S30" s="75">
        <v>0</v>
      </c>
      <c r="U30" s="74">
        <v>-226.5</v>
      </c>
      <c r="V30" s="75">
        <v>23.62</v>
      </c>
      <c r="W30">
        <v>-63</v>
      </c>
      <c r="X30">
        <v>-120</v>
      </c>
      <c r="Y30">
        <v>-1.5</v>
      </c>
      <c r="Z30">
        <v>23.33</v>
      </c>
      <c r="AA30">
        <v>-10</v>
      </c>
      <c r="AB30">
        <v>0.28999999999999998</v>
      </c>
      <c r="AC30">
        <v>-32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24.48</v>
      </c>
      <c r="M31" s="75">
        <v>1.06</v>
      </c>
      <c r="N31" s="74">
        <v>-100</v>
      </c>
      <c r="O31" s="47">
        <v>-119</v>
      </c>
      <c r="P31" s="47">
        <v>-33</v>
      </c>
      <c r="Q31" s="47">
        <v>-10</v>
      </c>
      <c r="R31" s="47">
        <v>0</v>
      </c>
      <c r="S31" s="75">
        <v>0</v>
      </c>
      <c r="U31" s="74">
        <v>-263.5</v>
      </c>
      <c r="V31" s="75">
        <v>25.54</v>
      </c>
      <c r="W31">
        <v>-100</v>
      </c>
      <c r="X31">
        <v>-119</v>
      </c>
      <c r="Y31">
        <v>-1.5</v>
      </c>
      <c r="Z31">
        <v>24.48</v>
      </c>
      <c r="AA31">
        <v>-10</v>
      </c>
      <c r="AB31">
        <v>1.06</v>
      </c>
      <c r="AC31">
        <v>-33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24.48</v>
      </c>
      <c r="M32" s="75">
        <v>2.02</v>
      </c>
      <c r="N32" s="74">
        <v>-104</v>
      </c>
      <c r="O32" s="47">
        <v>-127</v>
      </c>
      <c r="P32" s="47">
        <v>-33</v>
      </c>
      <c r="Q32" s="47">
        <v>-10</v>
      </c>
      <c r="R32" s="47">
        <v>0</v>
      </c>
      <c r="S32" s="75">
        <v>0</v>
      </c>
      <c r="U32" s="74">
        <v>-275.5</v>
      </c>
      <c r="V32" s="75">
        <v>26.5</v>
      </c>
      <c r="W32">
        <v>-104</v>
      </c>
      <c r="X32">
        <v>-127</v>
      </c>
      <c r="Y32">
        <v>-1.5</v>
      </c>
      <c r="Z32">
        <v>24.48</v>
      </c>
      <c r="AA32">
        <v>-10</v>
      </c>
      <c r="AB32">
        <v>2.02</v>
      </c>
      <c r="AC32">
        <v>-33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24.29</v>
      </c>
      <c r="M33" s="75">
        <v>0.48</v>
      </c>
      <c r="N33" s="74">
        <v>-99</v>
      </c>
      <c r="O33" s="47">
        <v>-145</v>
      </c>
      <c r="P33" s="47">
        <v>-35</v>
      </c>
      <c r="Q33" s="47">
        <v>-10</v>
      </c>
      <c r="R33" s="47">
        <v>0</v>
      </c>
      <c r="S33" s="75">
        <v>0</v>
      </c>
      <c r="U33" s="74">
        <v>-290.5</v>
      </c>
      <c r="V33" s="75">
        <v>24.77</v>
      </c>
      <c r="W33">
        <v>-99</v>
      </c>
      <c r="X33">
        <v>-145</v>
      </c>
      <c r="Y33">
        <v>-1.5</v>
      </c>
      <c r="Z33">
        <v>24.29</v>
      </c>
      <c r="AA33">
        <v>-10</v>
      </c>
      <c r="AB33">
        <v>0.48</v>
      </c>
      <c r="AC33">
        <v>-35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23.81</v>
      </c>
      <c r="M34" s="75">
        <v>0</v>
      </c>
      <c r="N34" s="74">
        <v>-57</v>
      </c>
      <c r="O34" s="47">
        <v>-136</v>
      </c>
      <c r="P34" s="47">
        <v>-35</v>
      </c>
      <c r="Q34" s="47">
        <v>-10</v>
      </c>
      <c r="R34" s="47">
        <v>0</v>
      </c>
      <c r="S34" s="75">
        <v>0</v>
      </c>
      <c r="U34" s="74">
        <v>-239.5</v>
      </c>
      <c r="V34" s="75">
        <v>23.81</v>
      </c>
      <c r="W34">
        <v>-57</v>
      </c>
      <c r="X34">
        <v>-136</v>
      </c>
      <c r="Y34">
        <v>-1.5</v>
      </c>
      <c r="Z34">
        <v>23.81</v>
      </c>
      <c r="AA34">
        <v>-10</v>
      </c>
      <c r="AB34">
        <v>0</v>
      </c>
      <c r="AC34">
        <v>-35</v>
      </c>
    </row>
    <row r="35" spans="7:29">
      <c r="G35" t="s">
        <v>77</v>
      </c>
      <c r="H35" s="74">
        <v>0</v>
      </c>
      <c r="I35" s="47">
        <v>0</v>
      </c>
      <c r="J35" s="47">
        <v>8.64</v>
      </c>
      <c r="K35" s="47">
        <v>0</v>
      </c>
      <c r="L35" s="47">
        <v>22.08</v>
      </c>
      <c r="M35" s="75">
        <v>0</v>
      </c>
      <c r="N35" s="74">
        <v>-21</v>
      </c>
      <c r="O35" s="47">
        <v>-205</v>
      </c>
      <c r="P35" s="47">
        <v>0</v>
      </c>
      <c r="Q35" s="47">
        <v>-10</v>
      </c>
      <c r="R35" s="47">
        <v>0</v>
      </c>
      <c r="S35" s="75">
        <v>0</v>
      </c>
      <c r="U35" s="74">
        <v>-237.5</v>
      </c>
      <c r="V35" s="75">
        <v>30.72</v>
      </c>
      <c r="W35">
        <v>-21</v>
      </c>
      <c r="X35">
        <v>-205</v>
      </c>
      <c r="Y35">
        <v>-1.5</v>
      </c>
      <c r="Z35">
        <v>22.08</v>
      </c>
      <c r="AA35">
        <v>-10</v>
      </c>
      <c r="AB35">
        <v>0</v>
      </c>
      <c r="AC35">
        <v>8.64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22.08</v>
      </c>
      <c r="M36" s="75">
        <v>0</v>
      </c>
      <c r="N36" s="74">
        <v>-153</v>
      </c>
      <c r="O36" s="47">
        <v>-158</v>
      </c>
      <c r="P36" s="47">
        <v>-92</v>
      </c>
      <c r="Q36" s="47">
        <v>-10</v>
      </c>
      <c r="R36" s="47">
        <v>0</v>
      </c>
      <c r="S36" s="75">
        <v>0</v>
      </c>
      <c r="U36" s="74">
        <v>-414.5</v>
      </c>
      <c r="V36" s="75">
        <v>22.08</v>
      </c>
      <c r="W36">
        <v>-153</v>
      </c>
      <c r="X36">
        <v>-158</v>
      </c>
      <c r="Y36">
        <v>-1.5</v>
      </c>
      <c r="Z36">
        <v>22.08</v>
      </c>
      <c r="AA36">
        <v>-10</v>
      </c>
      <c r="AB36">
        <v>0</v>
      </c>
      <c r="AC36">
        <v>-92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21.6</v>
      </c>
      <c r="M37" s="75">
        <v>0</v>
      </c>
      <c r="N37" s="74">
        <v>-68</v>
      </c>
      <c r="O37" s="47">
        <v>-185</v>
      </c>
      <c r="P37" s="47">
        <v>-104</v>
      </c>
      <c r="Q37" s="47">
        <v>-6</v>
      </c>
      <c r="R37" s="47">
        <v>0</v>
      </c>
      <c r="S37" s="75">
        <v>0</v>
      </c>
      <c r="U37" s="74">
        <v>-364.5</v>
      </c>
      <c r="V37" s="75">
        <v>21.6</v>
      </c>
      <c r="W37">
        <v>-68</v>
      </c>
      <c r="X37">
        <v>-185</v>
      </c>
      <c r="Y37">
        <v>-1.5</v>
      </c>
      <c r="Z37">
        <v>21.6</v>
      </c>
      <c r="AA37">
        <v>-6</v>
      </c>
      <c r="AB37">
        <v>0</v>
      </c>
      <c r="AC37">
        <v>-104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20.83</v>
      </c>
      <c r="M38" s="75">
        <v>0</v>
      </c>
      <c r="N38" s="74">
        <v>-91</v>
      </c>
      <c r="O38" s="47">
        <v>-200</v>
      </c>
      <c r="P38" s="47">
        <v>-115</v>
      </c>
      <c r="Q38" s="47">
        <v>-6</v>
      </c>
      <c r="R38" s="47">
        <v>0</v>
      </c>
      <c r="S38" s="75">
        <v>0</v>
      </c>
      <c r="U38" s="74">
        <v>-413.5</v>
      </c>
      <c r="V38" s="75">
        <v>20.83</v>
      </c>
      <c r="W38">
        <v>-91</v>
      </c>
      <c r="X38">
        <v>-200</v>
      </c>
      <c r="Y38">
        <v>-1.5</v>
      </c>
      <c r="Z38">
        <v>20.83</v>
      </c>
      <c r="AA38">
        <v>-6</v>
      </c>
      <c r="AB38">
        <v>0</v>
      </c>
      <c r="AC38">
        <v>-115</v>
      </c>
    </row>
    <row r="39" spans="7:29">
      <c r="G39" t="s">
        <v>81</v>
      </c>
      <c r="H39" s="74">
        <v>24</v>
      </c>
      <c r="I39" s="47">
        <v>0</v>
      </c>
      <c r="J39" s="47">
        <v>76.8</v>
      </c>
      <c r="K39" s="47">
        <v>0</v>
      </c>
      <c r="L39" s="47">
        <v>20.16</v>
      </c>
      <c r="M39" s="75">
        <v>0</v>
      </c>
      <c r="N39" s="74">
        <v>0</v>
      </c>
      <c r="O39" s="47">
        <v>-52</v>
      </c>
      <c r="P39" s="47">
        <v>0</v>
      </c>
      <c r="Q39" s="47">
        <v>-10</v>
      </c>
      <c r="R39" s="47">
        <v>0</v>
      </c>
      <c r="S39" s="75">
        <v>0</v>
      </c>
      <c r="U39" s="74">
        <v>-63.5</v>
      </c>
      <c r="V39" s="75">
        <v>120.96</v>
      </c>
      <c r="W39">
        <v>24</v>
      </c>
      <c r="X39">
        <v>-52</v>
      </c>
      <c r="Y39">
        <v>-1.5</v>
      </c>
      <c r="Z39">
        <v>20.16</v>
      </c>
      <c r="AA39">
        <v>-10</v>
      </c>
      <c r="AB39">
        <v>0</v>
      </c>
      <c r="AC39">
        <v>76.8</v>
      </c>
    </row>
    <row r="40" spans="7:29">
      <c r="G40" t="s">
        <v>82</v>
      </c>
      <c r="H40" s="74">
        <v>49.92</v>
      </c>
      <c r="I40" s="47">
        <v>0</v>
      </c>
      <c r="J40" s="47">
        <v>17.28</v>
      </c>
      <c r="K40" s="47">
        <v>0</v>
      </c>
      <c r="L40" s="47">
        <v>19.489999999999998</v>
      </c>
      <c r="M40" s="75">
        <v>0</v>
      </c>
      <c r="N40" s="74">
        <v>0</v>
      </c>
      <c r="O40" s="47">
        <v>-125</v>
      </c>
      <c r="P40" s="47">
        <v>0</v>
      </c>
      <c r="Q40" s="47">
        <v>-10</v>
      </c>
      <c r="R40" s="47">
        <v>0</v>
      </c>
      <c r="S40" s="75">
        <v>0</v>
      </c>
      <c r="U40" s="74">
        <v>-136.5</v>
      </c>
      <c r="V40" s="75">
        <v>86.69</v>
      </c>
      <c r="W40">
        <v>49.92</v>
      </c>
      <c r="X40">
        <v>-125</v>
      </c>
      <c r="Y40">
        <v>-1.5</v>
      </c>
      <c r="Z40">
        <v>19.489999999999998</v>
      </c>
      <c r="AA40">
        <v>-10</v>
      </c>
      <c r="AB40">
        <v>0</v>
      </c>
      <c r="AC40">
        <v>17.28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18.91</v>
      </c>
      <c r="M41" s="75">
        <v>0</v>
      </c>
      <c r="N41" s="74">
        <v>-13</v>
      </c>
      <c r="O41" s="47">
        <v>-144</v>
      </c>
      <c r="P41" s="47">
        <v>-59</v>
      </c>
      <c r="Q41" s="47">
        <v>-10</v>
      </c>
      <c r="R41" s="47">
        <v>0</v>
      </c>
      <c r="S41" s="75">
        <v>0</v>
      </c>
      <c r="U41" s="74">
        <v>-227.5</v>
      </c>
      <c r="V41" s="75">
        <v>18.91</v>
      </c>
      <c r="W41">
        <v>-13</v>
      </c>
      <c r="X41">
        <v>-144</v>
      </c>
      <c r="Y41">
        <v>-1.5</v>
      </c>
      <c r="Z41">
        <v>18.91</v>
      </c>
      <c r="AA41">
        <v>-10</v>
      </c>
      <c r="AB41">
        <v>0</v>
      </c>
      <c r="AC41">
        <v>-59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18.72</v>
      </c>
      <c r="M42" s="75">
        <v>0</v>
      </c>
      <c r="N42" s="74">
        <v>-91</v>
      </c>
      <c r="O42" s="47">
        <v>-167</v>
      </c>
      <c r="P42" s="47">
        <v>-10</v>
      </c>
      <c r="Q42" s="47">
        <v>-10</v>
      </c>
      <c r="R42" s="47">
        <v>0</v>
      </c>
      <c r="S42" s="75">
        <v>0</v>
      </c>
      <c r="U42" s="74">
        <v>-279.5</v>
      </c>
      <c r="V42" s="75">
        <v>18.72</v>
      </c>
      <c r="W42">
        <v>-91</v>
      </c>
      <c r="X42">
        <v>-167</v>
      </c>
      <c r="Y42">
        <v>-1.5</v>
      </c>
      <c r="Z42">
        <v>18.72</v>
      </c>
      <c r="AA42">
        <v>-10</v>
      </c>
      <c r="AB42">
        <v>0</v>
      </c>
      <c r="AC42">
        <v>-10</v>
      </c>
    </row>
    <row r="43" spans="7:29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18.53</v>
      </c>
      <c r="M43" s="75">
        <v>0</v>
      </c>
      <c r="N43" s="74">
        <v>-43</v>
      </c>
      <c r="O43" s="47">
        <v>-117</v>
      </c>
      <c r="P43" s="47">
        <v>-40</v>
      </c>
      <c r="Q43" s="47">
        <v>-10</v>
      </c>
      <c r="R43" s="47">
        <v>0</v>
      </c>
      <c r="S43" s="75">
        <v>0</v>
      </c>
      <c r="U43" s="74">
        <v>-211</v>
      </c>
      <c r="V43" s="75">
        <v>18.53</v>
      </c>
      <c r="W43">
        <v>-43</v>
      </c>
      <c r="X43">
        <v>-117</v>
      </c>
      <c r="Y43">
        <v>-1</v>
      </c>
      <c r="Z43">
        <v>18.53</v>
      </c>
      <c r="AA43">
        <v>-10</v>
      </c>
      <c r="AB43">
        <v>0</v>
      </c>
      <c r="AC43">
        <v>-40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18.05</v>
      </c>
      <c r="M44" s="75">
        <v>0</v>
      </c>
      <c r="N44" s="74">
        <v>-16</v>
      </c>
      <c r="O44" s="47">
        <v>-105</v>
      </c>
      <c r="P44" s="47">
        <v>-51</v>
      </c>
      <c r="Q44" s="47">
        <v>-10</v>
      </c>
      <c r="R44" s="47">
        <v>0</v>
      </c>
      <c r="S44" s="75">
        <v>0</v>
      </c>
      <c r="U44" s="74">
        <v>-183</v>
      </c>
      <c r="V44" s="75">
        <v>18.05</v>
      </c>
      <c r="W44">
        <v>-16</v>
      </c>
      <c r="X44">
        <v>-105</v>
      </c>
      <c r="Y44">
        <v>-1</v>
      </c>
      <c r="Z44">
        <v>18.05</v>
      </c>
      <c r="AA44">
        <v>-10</v>
      </c>
      <c r="AB44">
        <v>0</v>
      </c>
      <c r="AC44">
        <v>-51</v>
      </c>
    </row>
    <row r="45" spans="7:29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17.57</v>
      </c>
      <c r="M45" s="75">
        <v>0</v>
      </c>
      <c r="N45" s="74">
        <v>-50</v>
      </c>
      <c r="O45" s="47">
        <v>-132</v>
      </c>
      <c r="P45" s="47">
        <v>-27</v>
      </c>
      <c r="Q45" s="47">
        <v>-10</v>
      </c>
      <c r="R45" s="47">
        <v>0</v>
      </c>
      <c r="S45" s="75">
        <v>0</v>
      </c>
      <c r="U45" s="74">
        <v>-220</v>
      </c>
      <c r="V45" s="75">
        <v>17.57</v>
      </c>
      <c r="W45">
        <v>-50</v>
      </c>
      <c r="X45">
        <v>-132</v>
      </c>
      <c r="Y45">
        <v>-1</v>
      </c>
      <c r="Z45">
        <v>17.57</v>
      </c>
      <c r="AA45">
        <v>-10</v>
      </c>
      <c r="AB45">
        <v>0</v>
      </c>
      <c r="AC45">
        <v>-27</v>
      </c>
    </row>
    <row r="46" spans="7:29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17.09</v>
      </c>
      <c r="M46" s="75">
        <v>0</v>
      </c>
      <c r="N46" s="74">
        <v>-69</v>
      </c>
      <c r="O46" s="47">
        <v>-130</v>
      </c>
      <c r="P46" s="47">
        <v>-33</v>
      </c>
      <c r="Q46" s="47">
        <v>-10</v>
      </c>
      <c r="R46" s="47">
        <v>0</v>
      </c>
      <c r="S46" s="75">
        <v>0</v>
      </c>
      <c r="U46" s="74">
        <v>-243</v>
      </c>
      <c r="V46" s="75">
        <v>17.09</v>
      </c>
      <c r="W46">
        <v>-69</v>
      </c>
      <c r="X46">
        <v>-130</v>
      </c>
      <c r="Y46">
        <v>-1</v>
      </c>
      <c r="Z46">
        <v>17.09</v>
      </c>
      <c r="AA46">
        <v>-10</v>
      </c>
      <c r="AB46">
        <v>0</v>
      </c>
      <c r="AC46">
        <v>-33</v>
      </c>
    </row>
    <row r="47" spans="7:29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17.28</v>
      </c>
      <c r="M47" s="75">
        <v>0</v>
      </c>
      <c r="N47" s="74">
        <v>-35</v>
      </c>
      <c r="O47" s="47">
        <v>-118</v>
      </c>
      <c r="P47" s="47">
        <v>0</v>
      </c>
      <c r="Q47" s="47">
        <v>-10</v>
      </c>
      <c r="R47" s="47">
        <v>0</v>
      </c>
      <c r="S47" s="75">
        <v>0</v>
      </c>
      <c r="U47" s="74">
        <v>-164</v>
      </c>
      <c r="V47" s="75">
        <v>17.28</v>
      </c>
      <c r="W47">
        <v>-35</v>
      </c>
      <c r="X47">
        <v>-118</v>
      </c>
      <c r="Y47">
        <v>-1</v>
      </c>
      <c r="Z47">
        <v>17.28</v>
      </c>
      <c r="AA47">
        <v>-10</v>
      </c>
      <c r="AB47">
        <v>0</v>
      </c>
      <c r="AC47">
        <v>0</v>
      </c>
    </row>
    <row r="48" spans="7:29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16.989999999999998</v>
      </c>
      <c r="M48" s="75">
        <v>0</v>
      </c>
      <c r="N48" s="74">
        <v>-59</v>
      </c>
      <c r="O48" s="47">
        <v>-116</v>
      </c>
      <c r="P48" s="47">
        <v>-9</v>
      </c>
      <c r="Q48" s="47">
        <v>-10</v>
      </c>
      <c r="R48" s="47">
        <v>0</v>
      </c>
      <c r="S48" s="75">
        <v>0</v>
      </c>
      <c r="U48" s="74">
        <v>-195</v>
      </c>
      <c r="V48" s="75">
        <v>16.989999999999998</v>
      </c>
      <c r="W48">
        <v>-59</v>
      </c>
      <c r="X48">
        <v>-116</v>
      </c>
      <c r="Y48">
        <v>-1</v>
      </c>
      <c r="Z48">
        <v>16.989999999999998</v>
      </c>
      <c r="AA48">
        <v>-10</v>
      </c>
      <c r="AB48">
        <v>0</v>
      </c>
      <c r="AC48">
        <v>-9</v>
      </c>
    </row>
    <row r="49" spans="7:29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16.510000000000002</v>
      </c>
      <c r="M49" s="75">
        <v>0</v>
      </c>
      <c r="N49" s="74">
        <v>-122</v>
      </c>
      <c r="O49" s="47">
        <v>-98</v>
      </c>
      <c r="P49" s="47">
        <v>0</v>
      </c>
      <c r="Q49" s="47">
        <v>-10</v>
      </c>
      <c r="R49" s="47">
        <v>0</v>
      </c>
      <c r="S49" s="75">
        <v>0</v>
      </c>
      <c r="U49" s="74">
        <v>-231</v>
      </c>
      <c r="V49" s="75">
        <v>16.510000000000002</v>
      </c>
      <c r="W49">
        <v>-122</v>
      </c>
      <c r="X49">
        <v>-98</v>
      </c>
      <c r="Y49">
        <v>-1</v>
      </c>
      <c r="Z49">
        <v>16.510000000000002</v>
      </c>
      <c r="AA49">
        <v>-10</v>
      </c>
      <c r="AB49">
        <v>0</v>
      </c>
      <c r="AC49">
        <v>0</v>
      </c>
    </row>
    <row r="50" spans="7:29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16.32</v>
      </c>
      <c r="M50" s="75">
        <v>0</v>
      </c>
      <c r="N50" s="74">
        <v>-127</v>
      </c>
      <c r="O50" s="47">
        <v>-103</v>
      </c>
      <c r="P50" s="47">
        <v>0</v>
      </c>
      <c r="Q50" s="47">
        <v>-10</v>
      </c>
      <c r="R50" s="47">
        <v>0</v>
      </c>
      <c r="S50" s="75">
        <v>0</v>
      </c>
      <c r="U50" s="74">
        <v>-241</v>
      </c>
      <c r="V50" s="75">
        <v>16.32</v>
      </c>
      <c r="W50">
        <v>-127</v>
      </c>
      <c r="X50">
        <v>-103</v>
      </c>
      <c r="Y50">
        <v>-1</v>
      </c>
      <c r="Z50">
        <v>16.32</v>
      </c>
      <c r="AA50">
        <v>-10</v>
      </c>
      <c r="AB50">
        <v>0</v>
      </c>
      <c r="AC50">
        <v>0</v>
      </c>
    </row>
    <row r="51" spans="7:29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16.22</v>
      </c>
      <c r="M51" s="75">
        <v>0</v>
      </c>
      <c r="N51" s="74">
        <v>-109</v>
      </c>
      <c r="O51" s="47">
        <v>-102</v>
      </c>
      <c r="P51" s="47">
        <v>-13</v>
      </c>
      <c r="Q51" s="47">
        <v>-10</v>
      </c>
      <c r="R51" s="47">
        <v>0</v>
      </c>
      <c r="S51" s="75">
        <v>0</v>
      </c>
      <c r="U51" s="74">
        <v>-235</v>
      </c>
      <c r="V51" s="75">
        <v>16.22</v>
      </c>
      <c r="W51">
        <v>-109</v>
      </c>
      <c r="X51">
        <v>-102</v>
      </c>
      <c r="Y51">
        <v>-1</v>
      </c>
      <c r="Z51">
        <v>16.22</v>
      </c>
      <c r="AA51">
        <v>-10</v>
      </c>
      <c r="AB51">
        <v>0</v>
      </c>
      <c r="AC51">
        <v>-13</v>
      </c>
    </row>
    <row r="52" spans="7:29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15.94</v>
      </c>
      <c r="M52" s="75">
        <v>0</v>
      </c>
      <c r="N52" s="74">
        <v>-98</v>
      </c>
      <c r="O52" s="47">
        <v>-100</v>
      </c>
      <c r="P52" s="47">
        <v>-12</v>
      </c>
      <c r="Q52" s="47">
        <v>-10</v>
      </c>
      <c r="R52" s="47">
        <v>0</v>
      </c>
      <c r="S52" s="75">
        <v>0</v>
      </c>
      <c r="U52" s="74">
        <v>-221</v>
      </c>
      <c r="V52" s="75">
        <v>15.94</v>
      </c>
      <c r="W52">
        <v>-98</v>
      </c>
      <c r="X52">
        <v>-100</v>
      </c>
      <c r="Y52">
        <v>-1</v>
      </c>
      <c r="Z52">
        <v>15.94</v>
      </c>
      <c r="AA52">
        <v>-10</v>
      </c>
      <c r="AB52">
        <v>0</v>
      </c>
      <c r="AC52">
        <v>-12</v>
      </c>
    </row>
    <row r="53" spans="7:29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15.84</v>
      </c>
      <c r="M53" s="75">
        <v>0</v>
      </c>
      <c r="N53" s="74">
        <v>-54</v>
      </c>
      <c r="O53" s="47">
        <v>-101</v>
      </c>
      <c r="P53" s="47">
        <v>-25</v>
      </c>
      <c r="Q53" s="47">
        <v>-10</v>
      </c>
      <c r="R53" s="47">
        <v>0</v>
      </c>
      <c r="S53" s="75">
        <v>0</v>
      </c>
      <c r="U53" s="74">
        <v>-191</v>
      </c>
      <c r="V53" s="75">
        <v>15.84</v>
      </c>
      <c r="W53">
        <v>-54</v>
      </c>
      <c r="X53">
        <v>-101</v>
      </c>
      <c r="Y53">
        <v>-1</v>
      </c>
      <c r="Z53">
        <v>15.84</v>
      </c>
      <c r="AA53">
        <v>-10</v>
      </c>
      <c r="AB53">
        <v>0</v>
      </c>
      <c r="AC53">
        <v>-25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15.36</v>
      </c>
      <c r="M54" s="75">
        <v>0</v>
      </c>
      <c r="N54" s="74">
        <v>-39</v>
      </c>
      <c r="O54" s="47">
        <v>-102</v>
      </c>
      <c r="P54" s="47">
        <v>-43</v>
      </c>
      <c r="Q54" s="47">
        <v>-10</v>
      </c>
      <c r="R54" s="47">
        <v>0</v>
      </c>
      <c r="S54" s="75">
        <v>0</v>
      </c>
      <c r="U54" s="74">
        <v>-195</v>
      </c>
      <c r="V54" s="75">
        <v>15.36</v>
      </c>
      <c r="W54">
        <v>-39</v>
      </c>
      <c r="X54">
        <v>-102</v>
      </c>
      <c r="Y54">
        <v>-1</v>
      </c>
      <c r="Z54">
        <v>15.36</v>
      </c>
      <c r="AA54">
        <v>-10</v>
      </c>
      <c r="AB54">
        <v>0</v>
      </c>
      <c r="AC54">
        <v>-43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16.32</v>
      </c>
      <c r="M55" s="75">
        <v>0</v>
      </c>
      <c r="N55" s="74">
        <v>-61</v>
      </c>
      <c r="O55" s="47">
        <v>-133</v>
      </c>
      <c r="P55" s="47">
        <v>-110</v>
      </c>
      <c r="Q55" s="47">
        <v>-15</v>
      </c>
      <c r="R55" s="47">
        <v>0</v>
      </c>
      <c r="S55" s="75">
        <v>0</v>
      </c>
      <c r="U55" s="74">
        <v>-320</v>
      </c>
      <c r="V55" s="75">
        <v>16.32</v>
      </c>
      <c r="W55">
        <v>-61</v>
      </c>
      <c r="X55">
        <v>-133</v>
      </c>
      <c r="Y55">
        <v>-1</v>
      </c>
      <c r="Z55">
        <v>16.32</v>
      </c>
      <c r="AA55">
        <v>-15</v>
      </c>
      <c r="AB55">
        <v>0</v>
      </c>
      <c r="AC55">
        <v>-110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16.32</v>
      </c>
      <c r="M56" s="75">
        <v>0</v>
      </c>
      <c r="N56" s="74">
        <v>-71</v>
      </c>
      <c r="O56" s="47">
        <v>-129</v>
      </c>
      <c r="P56" s="47">
        <v>-75</v>
      </c>
      <c r="Q56" s="47">
        <v>-15</v>
      </c>
      <c r="R56" s="47">
        <v>0</v>
      </c>
      <c r="S56" s="75">
        <v>0</v>
      </c>
      <c r="U56" s="74">
        <v>-291</v>
      </c>
      <c r="V56" s="75">
        <v>16.32</v>
      </c>
      <c r="W56">
        <v>-71</v>
      </c>
      <c r="X56">
        <v>-129</v>
      </c>
      <c r="Y56">
        <v>-1</v>
      </c>
      <c r="Z56">
        <v>16.32</v>
      </c>
      <c r="AA56">
        <v>-15</v>
      </c>
      <c r="AB56">
        <v>0</v>
      </c>
      <c r="AC56">
        <v>-75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15.36</v>
      </c>
      <c r="M57" s="75">
        <v>0</v>
      </c>
      <c r="N57" s="74">
        <v>-63</v>
      </c>
      <c r="O57" s="47">
        <v>-128</v>
      </c>
      <c r="P57" s="47">
        <v>-81</v>
      </c>
      <c r="Q57" s="47">
        <v>-15</v>
      </c>
      <c r="R57" s="47">
        <v>0</v>
      </c>
      <c r="S57" s="75">
        <v>0</v>
      </c>
      <c r="U57" s="74">
        <v>-288</v>
      </c>
      <c r="V57" s="75">
        <v>15.36</v>
      </c>
      <c r="W57">
        <v>-63</v>
      </c>
      <c r="X57">
        <v>-128</v>
      </c>
      <c r="Y57">
        <v>-1</v>
      </c>
      <c r="Z57">
        <v>15.36</v>
      </c>
      <c r="AA57">
        <v>-15</v>
      </c>
      <c r="AB57">
        <v>0</v>
      </c>
      <c r="AC57">
        <v>-81</v>
      </c>
    </row>
    <row r="58" spans="7:29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14.4</v>
      </c>
      <c r="M58" s="75">
        <v>0</v>
      </c>
      <c r="N58" s="74">
        <v>-66</v>
      </c>
      <c r="O58" s="47">
        <v>-128</v>
      </c>
      <c r="P58" s="47">
        <v>-10</v>
      </c>
      <c r="Q58" s="47">
        <v>-15</v>
      </c>
      <c r="R58" s="47">
        <v>0</v>
      </c>
      <c r="S58" s="75">
        <v>0</v>
      </c>
      <c r="U58" s="74">
        <v>-220</v>
      </c>
      <c r="V58" s="75">
        <v>14.4</v>
      </c>
      <c r="W58">
        <v>-66</v>
      </c>
      <c r="X58">
        <v>-128</v>
      </c>
      <c r="Y58">
        <v>-1</v>
      </c>
      <c r="Z58">
        <v>14.4</v>
      </c>
      <c r="AA58">
        <v>-15</v>
      </c>
      <c r="AB58">
        <v>0</v>
      </c>
      <c r="AC58">
        <v>-10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14.4</v>
      </c>
      <c r="M59" s="75">
        <v>0</v>
      </c>
      <c r="N59" s="74">
        <v>-65</v>
      </c>
      <c r="O59" s="47">
        <v>-100</v>
      </c>
      <c r="P59" s="47">
        <v>-61</v>
      </c>
      <c r="Q59" s="47">
        <v>-15</v>
      </c>
      <c r="R59" s="47">
        <v>0</v>
      </c>
      <c r="S59" s="75">
        <v>0</v>
      </c>
      <c r="U59" s="74">
        <v>-242</v>
      </c>
      <c r="V59" s="75">
        <v>14.4</v>
      </c>
      <c r="W59">
        <v>-65</v>
      </c>
      <c r="X59">
        <v>-100</v>
      </c>
      <c r="Y59">
        <v>-1</v>
      </c>
      <c r="Z59">
        <v>14.4</v>
      </c>
      <c r="AA59">
        <v>-15</v>
      </c>
      <c r="AB59">
        <v>0</v>
      </c>
      <c r="AC59">
        <v>-61</v>
      </c>
    </row>
    <row r="60" spans="7:29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13.44</v>
      </c>
      <c r="M60" s="75">
        <v>0</v>
      </c>
      <c r="N60" s="74">
        <v>-61</v>
      </c>
      <c r="O60" s="47">
        <v>-90</v>
      </c>
      <c r="P60" s="47">
        <v>-61</v>
      </c>
      <c r="Q60" s="47">
        <v>-15</v>
      </c>
      <c r="R60" s="47">
        <v>0</v>
      </c>
      <c r="S60" s="75">
        <v>0</v>
      </c>
      <c r="U60" s="74">
        <v>-228</v>
      </c>
      <c r="V60" s="75">
        <v>13.44</v>
      </c>
      <c r="W60">
        <v>-61</v>
      </c>
      <c r="X60">
        <v>-90</v>
      </c>
      <c r="Y60">
        <v>-1</v>
      </c>
      <c r="Z60">
        <v>13.44</v>
      </c>
      <c r="AA60">
        <v>-15</v>
      </c>
      <c r="AB60">
        <v>0</v>
      </c>
      <c r="AC60">
        <v>-61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13.44</v>
      </c>
      <c r="M61" s="75">
        <v>0</v>
      </c>
      <c r="N61" s="74">
        <v>-60</v>
      </c>
      <c r="O61" s="47">
        <v>-150</v>
      </c>
      <c r="P61" s="47">
        <v>-63</v>
      </c>
      <c r="Q61" s="47">
        <v>-15</v>
      </c>
      <c r="R61" s="47">
        <v>0</v>
      </c>
      <c r="S61" s="75">
        <v>0</v>
      </c>
      <c r="U61" s="74">
        <v>-289</v>
      </c>
      <c r="V61" s="75">
        <v>13.44</v>
      </c>
      <c r="W61">
        <v>-60</v>
      </c>
      <c r="X61">
        <v>-150</v>
      </c>
      <c r="Y61">
        <v>-1</v>
      </c>
      <c r="Z61">
        <v>13.44</v>
      </c>
      <c r="AA61">
        <v>-15</v>
      </c>
      <c r="AB61">
        <v>0</v>
      </c>
      <c r="AC61">
        <v>-63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12.48</v>
      </c>
      <c r="M62" s="75">
        <v>0</v>
      </c>
      <c r="N62" s="74">
        <v>-60</v>
      </c>
      <c r="O62" s="47">
        <v>-117</v>
      </c>
      <c r="P62" s="47">
        <v>-71</v>
      </c>
      <c r="Q62" s="47">
        <v>-15</v>
      </c>
      <c r="R62" s="47">
        <v>0</v>
      </c>
      <c r="S62" s="75">
        <v>0</v>
      </c>
      <c r="U62" s="74">
        <v>-264</v>
      </c>
      <c r="V62" s="75">
        <v>12.48</v>
      </c>
      <c r="W62">
        <v>-60</v>
      </c>
      <c r="X62">
        <v>-117</v>
      </c>
      <c r="Y62">
        <v>-1</v>
      </c>
      <c r="Z62">
        <v>12.48</v>
      </c>
      <c r="AA62">
        <v>-15</v>
      </c>
      <c r="AB62">
        <v>0</v>
      </c>
      <c r="AC62">
        <v>-71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12.48</v>
      </c>
      <c r="M63" s="75">
        <v>0.1</v>
      </c>
      <c r="N63" s="74">
        <v>-33</v>
      </c>
      <c r="O63" s="47">
        <v>-113</v>
      </c>
      <c r="P63" s="47">
        <v>-57</v>
      </c>
      <c r="Q63" s="47">
        <v>0</v>
      </c>
      <c r="R63" s="47">
        <v>0</v>
      </c>
      <c r="S63" s="75">
        <v>0</v>
      </c>
      <c r="U63" s="74">
        <v>-204</v>
      </c>
      <c r="V63" s="75">
        <v>12.58</v>
      </c>
      <c r="W63">
        <v>-33</v>
      </c>
      <c r="X63">
        <v>-113</v>
      </c>
      <c r="Y63">
        <v>-1</v>
      </c>
      <c r="Z63">
        <v>12.48</v>
      </c>
      <c r="AA63">
        <v>0</v>
      </c>
      <c r="AB63">
        <v>0.1</v>
      </c>
      <c r="AC63">
        <v>-57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13.44</v>
      </c>
      <c r="M64" s="75">
        <v>0</v>
      </c>
      <c r="N64" s="74">
        <v>-35</v>
      </c>
      <c r="O64" s="47">
        <v>-113</v>
      </c>
      <c r="P64" s="47">
        <v>-58</v>
      </c>
      <c r="Q64" s="47">
        <v>0</v>
      </c>
      <c r="R64" s="47">
        <v>0</v>
      </c>
      <c r="S64" s="75">
        <v>0</v>
      </c>
      <c r="U64" s="74">
        <v>-207</v>
      </c>
      <c r="V64" s="75">
        <v>13.44</v>
      </c>
      <c r="W64">
        <v>-35</v>
      </c>
      <c r="X64">
        <v>-113</v>
      </c>
      <c r="Y64">
        <v>-1</v>
      </c>
      <c r="Z64">
        <v>13.44</v>
      </c>
      <c r="AA64">
        <v>0</v>
      </c>
      <c r="AB64">
        <v>0</v>
      </c>
      <c r="AC64">
        <v>-58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13.44</v>
      </c>
      <c r="M65" s="75">
        <v>0</v>
      </c>
      <c r="N65" s="74">
        <v>-37</v>
      </c>
      <c r="O65" s="47">
        <v>-100</v>
      </c>
      <c r="P65" s="47">
        <v>-76</v>
      </c>
      <c r="Q65" s="47">
        <v>0</v>
      </c>
      <c r="R65" s="47">
        <v>0</v>
      </c>
      <c r="S65" s="75">
        <v>0</v>
      </c>
      <c r="U65" s="74">
        <v>-214</v>
      </c>
      <c r="V65" s="75">
        <v>13.44</v>
      </c>
      <c r="W65">
        <v>-37</v>
      </c>
      <c r="X65">
        <v>-100</v>
      </c>
      <c r="Y65">
        <v>-1</v>
      </c>
      <c r="Z65">
        <v>13.44</v>
      </c>
      <c r="AA65">
        <v>0</v>
      </c>
      <c r="AB65">
        <v>0</v>
      </c>
      <c r="AC65">
        <v>-76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13.44</v>
      </c>
      <c r="M66" s="75">
        <v>0</v>
      </c>
      <c r="N66" s="74">
        <v>-8</v>
      </c>
      <c r="O66" s="47">
        <v>-105</v>
      </c>
      <c r="P66" s="47">
        <v>-59</v>
      </c>
      <c r="Q66" s="47">
        <v>0</v>
      </c>
      <c r="R66" s="47">
        <v>0</v>
      </c>
      <c r="S66" s="75">
        <v>0</v>
      </c>
      <c r="U66" s="74">
        <v>-173</v>
      </c>
      <c r="V66" s="75">
        <v>13.44</v>
      </c>
      <c r="W66">
        <v>-8</v>
      </c>
      <c r="X66">
        <v>-105</v>
      </c>
      <c r="Y66">
        <v>-1</v>
      </c>
      <c r="Z66">
        <v>13.44</v>
      </c>
      <c r="AA66">
        <v>0</v>
      </c>
      <c r="AB66">
        <v>0</v>
      </c>
      <c r="AC66">
        <v>-59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15.36</v>
      </c>
      <c r="M67" s="75">
        <v>0</v>
      </c>
      <c r="N67" s="74">
        <v>-68</v>
      </c>
      <c r="O67" s="47">
        <v>-90</v>
      </c>
      <c r="P67" s="47">
        <v>-58</v>
      </c>
      <c r="Q67" s="47">
        <v>0</v>
      </c>
      <c r="R67" s="47">
        <v>0</v>
      </c>
      <c r="S67" s="75">
        <v>0</v>
      </c>
      <c r="U67" s="74">
        <v>-217</v>
      </c>
      <c r="V67" s="75">
        <v>15.36</v>
      </c>
      <c r="W67">
        <v>-68</v>
      </c>
      <c r="X67">
        <v>-90</v>
      </c>
      <c r="Y67">
        <v>-1</v>
      </c>
      <c r="Z67">
        <v>15.36</v>
      </c>
      <c r="AA67">
        <v>0</v>
      </c>
      <c r="AB67">
        <v>0</v>
      </c>
      <c r="AC67">
        <v>-58</v>
      </c>
    </row>
    <row r="68" spans="7:29">
      <c r="G68" t="s">
        <v>110</v>
      </c>
      <c r="H68" s="74">
        <v>0</v>
      </c>
      <c r="I68" s="47">
        <v>0</v>
      </c>
      <c r="J68" s="47">
        <v>43.2</v>
      </c>
      <c r="K68" s="47">
        <v>0</v>
      </c>
      <c r="L68" s="47">
        <v>15.84</v>
      </c>
      <c r="M68" s="75">
        <v>0</v>
      </c>
      <c r="N68" s="74">
        <v>-66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-67</v>
      </c>
      <c r="V68" s="75">
        <v>59.04</v>
      </c>
      <c r="W68">
        <v>-66</v>
      </c>
      <c r="X68">
        <v>0</v>
      </c>
      <c r="Y68">
        <v>-1</v>
      </c>
      <c r="Z68">
        <v>15.84</v>
      </c>
      <c r="AA68">
        <v>0</v>
      </c>
      <c r="AB68">
        <v>0</v>
      </c>
      <c r="AC68">
        <v>43.2</v>
      </c>
    </row>
    <row r="69" spans="7:29">
      <c r="G69" t="s">
        <v>111</v>
      </c>
      <c r="H69" s="74">
        <v>0</v>
      </c>
      <c r="I69" s="47">
        <v>0</v>
      </c>
      <c r="J69" s="47">
        <v>11.52</v>
      </c>
      <c r="K69" s="47">
        <v>0</v>
      </c>
      <c r="L69" s="47">
        <v>16.32</v>
      </c>
      <c r="M69" s="75">
        <v>0</v>
      </c>
      <c r="N69" s="74">
        <v>-39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-40</v>
      </c>
      <c r="V69" s="75">
        <v>27.84</v>
      </c>
      <c r="W69">
        <v>-39</v>
      </c>
      <c r="X69">
        <v>0</v>
      </c>
      <c r="Y69">
        <v>-1</v>
      </c>
      <c r="Z69">
        <v>16.32</v>
      </c>
      <c r="AA69">
        <v>0</v>
      </c>
      <c r="AB69">
        <v>0</v>
      </c>
      <c r="AC69">
        <v>11.52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16.32</v>
      </c>
      <c r="M70" s="75">
        <v>4.9000000000000004</v>
      </c>
      <c r="N70" s="74">
        <v>-35</v>
      </c>
      <c r="O70" s="47">
        <v>-15</v>
      </c>
      <c r="P70" s="47">
        <v>-22</v>
      </c>
      <c r="Q70" s="47">
        <v>0</v>
      </c>
      <c r="R70" s="47">
        <v>0</v>
      </c>
      <c r="S70" s="75">
        <v>0</v>
      </c>
      <c r="U70" s="74">
        <v>-73</v>
      </c>
      <c r="V70" s="75">
        <v>21.22</v>
      </c>
      <c r="W70">
        <v>-35</v>
      </c>
      <c r="X70">
        <v>-15</v>
      </c>
      <c r="Y70">
        <v>-1</v>
      </c>
      <c r="Z70">
        <v>16.32</v>
      </c>
      <c r="AA70">
        <v>0</v>
      </c>
      <c r="AB70">
        <v>4.9000000000000004</v>
      </c>
      <c r="AC70">
        <v>-22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16.32</v>
      </c>
      <c r="M71" s="75">
        <v>8.35</v>
      </c>
      <c r="N71" s="74">
        <v>-27</v>
      </c>
      <c r="O71" s="47">
        <v>-20</v>
      </c>
      <c r="P71" s="47">
        <v>-50</v>
      </c>
      <c r="Q71" s="47">
        <v>0</v>
      </c>
      <c r="R71" s="47">
        <v>0</v>
      </c>
      <c r="S71" s="75">
        <v>0</v>
      </c>
      <c r="U71" s="74">
        <v>-98</v>
      </c>
      <c r="V71" s="75">
        <v>24.67</v>
      </c>
      <c r="W71">
        <v>-27</v>
      </c>
      <c r="X71">
        <v>-20</v>
      </c>
      <c r="Y71">
        <v>-1</v>
      </c>
      <c r="Z71">
        <v>16.32</v>
      </c>
      <c r="AA71">
        <v>0</v>
      </c>
      <c r="AB71">
        <v>8.35</v>
      </c>
      <c r="AC71">
        <v>-50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16.32</v>
      </c>
      <c r="M72" s="75">
        <v>0</v>
      </c>
      <c r="N72" s="74">
        <v>-14</v>
      </c>
      <c r="O72" s="47">
        <v>-113</v>
      </c>
      <c r="P72" s="47">
        <v>-27</v>
      </c>
      <c r="Q72" s="47">
        <v>0</v>
      </c>
      <c r="R72" s="47">
        <v>0</v>
      </c>
      <c r="S72" s="75">
        <v>0</v>
      </c>
      <c r="U72" s="74">
        <v>-155</v>
      </c>
      <c r="V72" s="75">
        <v>16.32</v>
      </c>
      <c r="W72">
        <v>-14</v>
      </c>
      <c r="X72">
        <v>-113</v>
      </c>
      <c r="Y72">
        <v>-1</v>
      </c>
      <c r="Z72">
        <v>16.32</v>
      </c>
      <c r="AA72">
        <v>0</v>
      </c>
      <c r="AB72">
        <v>0</v>
      </c>
      <c r="AC72">
        <v>-27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16.8</v>
      </c>
      <c r="M73" s="75">
        <v>0</v>
      </c>
      <c r="N73" s="74">
        <v>-31</v>
      </c>
      <c r="O73" s="47">
        <v>-179</v>
      </c>
      <c r="P73" s="47">
        <v>-150</v>
      </c>
      <c r="Q73" s="47">
        <v>0</v>
      </c>
      <c r="R73" s="47">
        <v>0</v>
      </c>
      <c r="S73" s="75">
        <v>0</v>
      </c>
      <c r="U73" s="74">
        <v>-361</v>
      </c>
      <c r="V73" s="75">
        <v>16.8</v>
      </c>
      <c r="W73">
        <v>-31</v>
      </c>
      <c r="X73">
        <v>-179</v>
      </c>
      <c r="Y73">
        <v>-1</v>
      </c>
      <c r="Z73">
        <v>16.8</v>
      </c>
      <c r="AA73">
        <v>0</v>
      </c>
      <c r="AB73">
        <v>0</v>
      </c>
      <c r="AC73">
        <v>-150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16.8</v>
      </c>
      <c r="M74" s="75">
        <v>0</v>
      </c>
      <c r="N74" s="74">
        <v>-28</v>
      </c>
      <c r="O74" s="47">
        <v>-159</v>
      </c>
      <c r="P74" s="47">
        <v>-30</v>
      </c>
      <c r="Q74" s="47">
        <v>0</v>
      </c>
      <c r="R74" s="47">
        <v>0</v>
      </c>
      <c r="S74" s="75">
        <v>0</v>
      </c>
      <c r="U74" s="74">
        <v>-218</v>
      </c>
      <c r="V74" s="75">
        <v>16.8</v>
      </c>
      <c r="W74">
        <v>-28</v>
      </c>
      <c r="X74">
        <v>-159</v>
      </c>
      <c r="Y74">
        <v>-1</v>
      </c>
      <c r="Z74">
        <v>16.8</v>
      </c>
      <c r="AA74">
        <v>0</v>
      </c>
      <c r="AB74">
        <v>0</v>
      </c>
      <c r="AC74">
        <v>-30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17.28</v>
      </c>
      <c r="M75" s="75">
        <v>0</v>
      </c>
      <c r="N75" s="74">
        <v>-11</v>
      </c>
      <c r="O75" s="47">
        <v>-82</v>
      </c>
      <c r="P75" s="47">
        <v>-75</v>
      </c>
      <c r="Q75" s="47">
        <v>0</v>
      </c>
      <c r="R75" s="47">
        <v>0</v>
      </c>
      <c r="S75" s="75">
        <v>0</v>
      </c>
      <c r="U75" s="74">
        <v>-169</v>
      </c>
      <c r="V75" s="75">
        <v>17.28</v>
      </c>
      <c r="W75">
        <v>-11</v>
      </c>
      <c r="X75">
        <v>-82</v>
      </c>
      <c r="Y75">
        <v>-1</v>
      </c>
      <c r="Z75">
        <v>17.28</v>
      </c>
      <c r="AA75">
        <v>0</v>
      </c>
      <c r="AB75">
        <v>0</v>
      </c>
      <c r="AC75">
        <v>-75</v>
      </c>
    </row>
    <row r="76" spans="7:29">
      <c r="G76" t="s">
        <v>118</v>
      </c>
      <c r="H76" s="74">
        <v>22.08</v>
      </c>
      <c r="I76" s="47">
        <v>0</v>
      </c>
      <c r="J76" s="47">
        <v>0</v>
      </c>
      <c r="K76" s="47">
        <v>0</v>
      </c>
      <c r="L76" s="47">
        <v>18.239999999999998</v>
      </c>
      <c r="M76" s="75">
        <v>0.77</v>
      </c>
      <c r="N76" s="74">
        <v>0</v>
      </c>
      <c r="O76" s="47">
        <v>-75</v>
      </c>
      <c r="P76" s="47">
        <v>-59</v>
      </c>
      <c r="Q76" s="47">
        <v>0</v>
      </c>
      <c r="R76" s="47">
        <v>0</v>
      </c>
      <c r="S76" s="75">
        <v>0</v>
      </c>
      <c r="U76" s="74">
        <v>-135</v>
      </c>
      <c r="V76" s="75">
        <v>41.09</v>
      </c>
      <c r="W76">
        <v>22.08</v>
      </c>
      <c r="X76">
        <v>-75</v>
      </c>
      <c r="Y76">
        <v>-1</v>
      </c>
      <c r="Z76">
        <v>18.239999999999998</v>
      </c>
      <c r="AA76">
        <v>0</v>
      </c>
      <c r="AB76">
        <v>0.77</v>
      </c>
      <c r="AC76">
        <v>-59</v>
      </c>
    </row>
    <row r="77" spans="7:29">
      <c r="G77" t="s">
        <v>119</v>
      </c>
      <c r="H77" s="74">
        <v>8.32</v>
      </c>
      <c r="I77" s="47">
        <v>0</v>
      </c>
      <c r="J77" s="47">
        <v>0</v>
      </c>
      <c r="K77" s="47">
        <v>0</v>
      </c>
      <c r="L77" s="47">
        <v>12.8</v>
      </c>
      <c r="M77" s="75">
        <v>3.2</v>
      </c>
      <c r="N77" s="74">
        <v>0</v>
      </c>
      <c r="O77" s="47">
        <v>-70</v>
      </c>
      <c r="P77" s="47">
        <v>-5</v>
      </c>
      <c r="Q77" s="47">
        <v>-9</v>
      </c>
      <c r="R77" s="47">
        <v>0</v>
      </c>
      <c r="S77" s="75">
        <v>0</v>
      </c>
      <c r="U77" s="74">
        <v>-85</v>
      </c>
      <c r="V77" s="75">
        <v>24.32</v>
      </c>
      <c r="W77">
        <v>8.32</v>
      </c>
      <c r="X77">
        <v>-70</v>
      </c>
      <c r="Y77">
        <v>-1</v>
      </c>
      <c r="Z77">
        <v>12.8</v>
      </c>
      <c r="AA77">
        <v>-9</v>
      </c>
      <c r="AB77">
        <v>3.2</v>
      </c>
      <c r="AC77">
        <v>-5</v>
      </c>
    </row>
    <row r="78" spans="7:29">
      <c r="G78" t="s">
        <v>120</v>
      </c>
      <c r="H78" s="74">
        <v>16.95</v>
      </c>
      <c r="I78" s="47">
        <v>0</v>
      </c>
      <c r="J78" s="47">
        <v>0</v>
      </c>
      <c r="K78" s="47">
        <v>0</v>
      </c>
      <c r="L78" s="47">
        <v>8.69</v>
      </c>
      <c r="M78" s="75">
        <v>2.0699999999999998</v>
      </c>
      <c r="N78" s="74">
        <v>0</v>
      </c>
      <c r="O78" s="47">
        <v>-64</v>
      </c>
      <c r="P78" s="47">
        <v>-5</v>
      </c>
      <c r="Q78" s="47">
        <v>-9</v>
      </c>
      <c r="R78" s="47">
        <v>0</v>
      </c>
      <c r="S78" s="75">
        <v>0</v>
      </c>
      <c r="U78" s="74">
        <v>-79</v>
      </c>
      <c r="V78" s="75">
        <v>27.71</v>
      </c>
      <c r="W78">
        <v>16.95</v>
      </c>
      <c r="X78">
        <v>-64</v>
      </c>
      <c r="Y78">
        <v>-1</v>
      </c>
      <c r="Z78">
        <v>8.69</v>
      </c>
      <c r="AA78">
        <v>-9</v>
      </c>
      <c r="AB78">
        <v>2.0699999999999998</v>
      </c>
      <c r="AC78">
        <v>-5</v>
      </c>
    </row>
    <row r="79" spans="7:29">
      <c r="G79" t="s">
        <v>121</v>
      </c>
      <c r="H79" s="74">
        <v>25.92</v>
      </c>
      <c r="I79" s="47">
        <v>0</v>
      </c>
      <c r="J79" s="47">
        <v>4.1399999999999997</v>
      </c>
      <c r="K79" s="47">
        <v>0</v>
      </c>
      <c r="L79" s="47">
        <v>5.51</v>
      </c>
      <c r="M79" s="75">
        <v>0.63</v>
      </c>
      <c r="N79" s="74">
        <v>0</v>
      </c>
      <c r="O79" s="47">
        <v>-83</v>
      </c>
      <c r="P79" s="47">
        <v>0</v>
      </c>
      <c r="Q79" s="47">
        <v>-10</v>
      </c>
      <c r="R79" s="47">
        <v>0</v>
      </c>
      <c r="S79" s="75">
        <v>0</v>
      </c>
      <c r="U79" s="74">
        <v>-94</v>
      </c>
      <c r="V79" s="75">
        <v>36.200000000000003</v>
      </c>
      <c r="W79">
        <v>25.92</v>
      </c>
      <c r="X79">
        <v>-83</v>
      </c>
      <c r="Y79">
        <v>-1</v>
      </c>
      <c r="Z79">
        <v>5.51</v>
      </c>
      <c r="AA79">
        <v>-10</v>
      </c>
      <c r="AB79">
        <v>0.63</v>
      </c>
      <c r="AC79">
        <v>4.1399999999999997</v>
      </c>
    </row>
    <row r="80" spans="7:29">
      <c r="G80" t="s">
        <v>122</v>
      </c>
      <c r="H80" s="74">
        <v>42</v>
      </c>
      <c r="I80" s="47">
        <v>0</v>
      </c>
      <c r="J80" s="47">
        <v>5.6</v>
      </c>
      <c r="K80" s="47">
        <v>0</v>
      </c>
      <c r="L80" s="47">
        <v>5.6</v>
      </c>
      <c r="M80" s="75">
        <v>1.01</v>
      </c>
      <c r="N80" s="74">
        <v>0</v>
      </c>
      <c r="O80" s="47">
        <v>-80</v>
      </c>
      <c r="P80" s="47">
        <v>0</v>
      </c>
      <c r="Q80" s="47">
        <v>-10</v>
      </c>
      <c r="R80" s="47">
        <v>0</v>
      </c>
      <c r="S80" s="75">
        <v>0</v>
      </c>
      <c r="U80" s="74">
        <v>-91</v>
      </c>
      <c r="V80" s="75">
        <v>54.21</v>
      </c>
      <c r="W80">
        <v>42</v>
      </c>
      <c r="X80">
        <v>-80</v>
      </c>
      <c r="Y80">
        <v>-1</v>
      </c>
      <c r="Z80">
        <v>5.6</v>
      </c>
      <c r="AA80">
        <v>-10</v>
      </c>
      <c r="AB80">
        <v>1.01</v>
      </c>
      <c r="AC80">
        <v>5.6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7.78</v>
      </c>
      <c r="M81" s="75">
        <v>1.52</v>
      </c>
      <c r="N81" s="74">
        <v>-50</v>
      </c>
      <c r="O81" s="47">
        <v>-101</v>
      </c>
      <c r="P81" s="47">
        <v>-4</v>
      </c>
      <c r="Q81" s="47">
        <v>-10</v>
      </c>
      <c r="R81" s="47">
        <v>0</v>
      </c>
      <c r="S81" s="75">
        <v>0</v>
      </c>
      <c r="U81" s="74">
        <v>-166</v>
      </c>
      <c r="V81" s="75">
        <v>9.3000000000000007</v>
      </c>
      <c r="W81">
        <v>-50</v>
      </c>
      <c r="X81">
        <v>-101</v>
      </c>
      <c r="Y81">
        <v>-1</v>
      </c>
      <c r="Z81">
        <v>7.78</v>
      </c>
      <c r="AA81">
        <v>-10</v>
      </c>
      <c r="AB81">
        <v>1.52</v>
      </c>
      <c r="AC81">
        <v>-4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10.93</v>
      </c>
      <c r="M82" s="75">
        <v>3.23</v>
      </c>
      <c r="N82" s="74">
        <v>-147</v>
      </c>
      <c r="O82" s="47">
        <v>-111</v>
      </c>
      <c r="P82" s="47">
        <v>0</v>
      </c>
      <c r="Q82" s="47">
        <v>-15</v>
      </c>
      <c r="R82" s="47">
        <v>0</v>
      </c>
      <c r="S82" s="75">
        <v>0</v>
      </c>
      <c r="U82" s="74">
        <v>-274</v>
      </c>
      <c r="V82" s="75">
        <v>14.16</v>
      </c>
      <c r="W82">
        <v>-147</v>
      </c>
      <c r="X82">
        <v>-111</v>
      </c>
      <c r="Y82">
        <v>-1</v>
      </c>
      <c r="Z82">
        <v>10.93</v>
      </c>
      <c r="AA82">
        <v>-15</v>
      </c>
      <c r="AB82">
        <v>3.23</v>
      </c>
      <c r="AC82">
        <v>0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16.8</v>
      </c>
      <c r="M83" s="75">
        <v>2.78</v>
      </c>
      <c r="N83" s="74">
        <v>-103</v>
      </c>
      <c r="O83" s="47">
        <v>-148</v>
      </c>
      <c r="P83" s="47">
        <v>-4</v>
      </c>
      <c r="Q83" s="47">
        <v>-18</v>
      </c>
      <c r="R83" s="47">
        <v>0</v>
      </c>
      <c r="S83" s="75">
        <v>0</v>
      </c>
      <c r="U83" s="74">
        <v>-274</v>
      </c>
      <c r="V83" s="75">
        <v>19.579999999999998</v>
      </c>
      <c r="W83">
        <v>-103</v>
      </c>
      <c r="X83">
        <v>-148</v>
      </c>
      <c r="Y83">
        <v>-1</v>
      </c>
      <c r="Z83">
        <v>16.8</v>
      </c>
      <c r="AA83">
        <v>-18</v>
      </c>
      <c r="AB83">
        <v>2.78</v>
      </c>
      <c r="AC83">
        <v>-4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16.8</v>
      </c>
      <c r="M84" s="75">
        <v>1.44</v>
      </c>
      <c r="N84" s="74">
        <v>-130</v>
      </c>
      <c r="O84" s="47">
        <v>-140</v>
      </c>
      <c r="P84" s="47">
        <v>-4</v>
      </c>
      <c r="Q84" s="47">
        <v>-18</v>
      </c>
      <c r="R84" s="47">
        <v>0</v>
      </c>
      <c r="S84" s="75">
        <v>0</v>
      </c>
      <c r="U84" s="74">
        <v>-293</v>
      </c>
      <c r="V84" s="75">
        <v>18.239999999999998</v>
      </c>
      <c r="W84">
        <v>-130</v>
      </c>
      <c r="X84">
        <v>-140</v>
      </c>
      <c r="Y84">
        <v>-1</v>
      </c>
      <c r="Z84">
        <v>16.8</v>
      </c>
      <c r="AA84">
        <v>-18</v>
      </c>
      <c r="AB84">
        <v>1.44</v>
      </c>
      <c r="AC84">
        <v>-4</v>
      </c>
    </row>
    <row r="85" spans="7:29">
      <c r="G85" t="s">
        <v>127</v>
      </c>
      <c r="H85" s="74">
        <v>0</v>
      </c>
      <c r="I85" s="47">
        <v>0</v>
      </c>
      <c r="J85" s="47">
        <v>9.6</v>
      </c>
      <c r="K85" s="47">
        <v>0</v>
      </c>
      <c r="L85" s="47">
        <v>16.32</v>
      </c>
      <c r="M85" s="75">
        <v>0</v>
      </c>
      <c r="N85" s="74">
        <v>-98</v>
      </c>
      <c r="O85" s="47">
        <v>-133</v>
      </c>
      <c r="P85" s="47">
        <v>0</v>
      </c>
      <c r="Q85" s="47">
        <v>-18</v>
      </c>
      <c r="R85" s="47">
        <v>0</v>
      </c>
      <c r="S85" s="75">
        <v>0</v>
      </c>
      <c r="U85" s="74">
        <v>-250</v>
      </c>
      <c r="V85" s="75">
        <v>25.92</v>
      </c>
      <c r="W85">
        <v>-98</v>
      </c>
      <c r="X85">
        <v>-133</v>
      </c>
      <c r="Y85">
        <v>-1</v>
      </c>
      <c r="Z85">
        <v>16.32</v>
      </c>
      <c r="AA85">
        <v>-18</v>
      </c>
      <c r="AB85">
        <v>0</v>
      </c>
      <c r="AC85">
        <v>9.6</v>
      </c>
    </row>
    <row r="86" spans="7:29">
      <c r="G86" t="s">
        <v>128</v>
      </c>
      <c r="H86" s="74">
        <v>0</v>
      </c>
      <c r="I86" s="47">
        <v>0</v>
      </c>
      <c r="J86" s="47">
        <v>9.6</v>
      </c>
      <c r="K86" s="47">
        <v>0</v>
      </c>
      <c r="L86" s="47">
        <v>15.94</v>
      </c>
      <c r="M86" s="75">
        <v>0</v>
      </c>
      <c r="N86" s="74">
        <v>-55</v>
      </c>
      <c r="O86" s="47">
        <v>-130</v>
      </c>
      <c r="P86" s="47">
        <v>0</v>
      </c>
      <c r="Q86" s="47">
        <v>-18</v>
      </c>
      <c r="R86" s="47">
        <v>0</v>
      </c>
      <c r="S86" s="75">
        <v>0</v>
      </c>
      <c r="U86" s="74">
        <v>-204</v>
      </c>
      <c r="V86" s="75">
        <v>25.54</v>
      </c>
      <c r="W86">
        <v>-55</v>
      </c>
      <c r="X86">
        <v>-130</v>
      </c>
      <c r="Y86">
        <v>-1</v>
      </c>
      <c r="Z86">
        <v>15.94</v>
      </c>
      <c r="AA86">
        <v>-18</v>
      </c>
      <c r="AB86">
        <v>0</v>
      </c>
      <c r="AC86">
        <v>9.6</v>
      </c>
    </row>
    <row r="87" spans="7:29">
      <c r="G87" t="s">
        <v>129</v>
      </c>
      <c r="H87" s="74">
        <v>0</v>
      </c>
      <c r="I87" s="47">
        <v>0</v>
      </c>
      <c r="J87" s="47">
        <v>4.8</v>
      </c>
      <c r="K87" s="47">
        <v>0</v>
      </c>
      <c r="L87" s="47">
        <v>15.36</v>
      </c>
      <c r="M87" s="75">
        <v>0</v>
      </c>
      <c r="N87" s="74">
        <v>-81</v>
      </c>
      <c r="O87" s="47">
        <v>-109</v>
      </c>
      <c r="P87" s="47">
        <v>0</v>
      </c>
      <c r="Q87" s="47">
        <v>-18</v>
      </c>
      <c r="R87" s="47">
        <v>0</v>
      </c>
      <c r="S87" s="75">
        <v>0</v>
      </c>
      <c r="U87" s="74">
        <v>-209</v>
      </c>
      <c r="V87" s="75">
        <v>20.16</v>
      </c>
      <c r="W87">
        <v>-81</v>
      </c>
      <c r="X87">
        <v>-109</v>
      </c>
      <c r="Y87">
        <v>-1</v>
      </c>
      <c r="Z87">
        <v>15.36</v>
      </c>
      <c r="AA87">
        <v>-18</v>
      </c>
      <c r="AB87">
        <v>0</v>
      </c>
      <c r="AC87">
        <v>4.8</v>
      </c>
    </row>
    <row r="88" spans="7:29">
      <c r="G88" t="s">
        <v>130</v>
      </c>
      <c r="H88" s="74">
        <v>0</v>
      </c>
      <c r="I88" s="47">
        <v>0</v>
      </c>
      <c r="J88" s="47">
        <v>11.52</v>
      </c>
      <c r="K88" s="47">
        <v>0</v>
      </c>
      <c r="L88" s="47">
        <v>14.4</v>
      </c>
      <c r="M88" s="75">
        <v>0</v>
      </c>
      <c r="N88" s="74">
        <v>-67</v>
      </c>
      <c r="O88" s="47">
        <v>-111</v>
      </c>
      <c r="P88" s="47">
        <v>0</v>
      </c>
      <c r="Q88" s="47">
        <v>-18</v>
      </c>
      <c r="R88" s="47">
        <v>0</v>
      </c>
      <c r="S88" s="75">
        <v>0</v>
      </c>
      <c r="U88" s="74">
        <v>-197</v>
      </c>
      <c r="V88" s="75">
        <v>25.92</v>
      </c>
      <c r="W88">
        <v>-67</v>
      </c>
      <c r="X88">
        <v>-111</v>
      </c>
      <c r="Y88">
        <v>-1</v>
      </c>
      <c r="Z88">
        <v>14.4</v>
      </c>
      <c r="AA88">
        <v>-18</v>
      </c>
      <c r="AB88">
        <v>0</v>
      </c>
      <c r="AC88">
        <v>11.52</v>
      </c>
    </row>
    <row r="89" spans="7:29">
      <c r="G89" t="s">
        <v>131</v>
      </c>
      <c r="H89" s="74">
        <v>0</v>
      </c>
      <c r="I89" s="47">
        <v>0</v>
      </c>
      <c r="J89" s="47">
        <v>9.6</v>
      </c>
      <c r="K89" s="47">
        <v>0</v>
      </c>
      <c r="L89" s="47">
        <v>13.92</v>
      </c>
      <c r="M89" s="75">
        <v>0</v>
      </c>
      <c r="N89" s="74">
        <v>-67</v>
      </c>
      <c r="O89" s="47">
        <v>-105</v>
      </c>
      <c r="P89" s="47">
        <v>0</v>
      </c>
      <c r="Q89" s="47">
        <v>-18</v>
      </c>
      <c r="R89" s="47">
        <v>0</v>
      </c>
      <c r="S89" s="75">
        <v>0</v>
      </c>
      <c r="U89" s="74">
        <v>-191</v>
      </c>
      <c r="V89" s="75">
        <v>23.52</v>
      </c>
      <c r="W89">
        <v>-67</v>
      </c>
      <c r="X89">
        <v>-105</v>
      </c>
      <c r="Y89">
        <v>-1</v>
      </c>
      <c r="Z89">
        <v>13.92</v>
      </c>
      <c r="AA89">
        <v>-18</v>
      </c>
      <c r="AB89">
        <v>0</v>
      </c>
      <c r="AC89">
        <v>9.6</v>
      </c>
    </row>
    <row r="90" spans="7:29">
      <c r="G90" t="s">
        <v>132</v>
      </c>
      <c r="H90" s="74">
        <v>0</v>
      </c>
      <c r="I90" s="47">
        <v>0</v>
      </c>
      <c r="J90" s="47">
        <v>9.6</v>
      </c>
      <c r="K90" s="47">
        <v>0</v>
      </c>
      <c r="L90" s="47">
        <v>12.77</v>
      </c>
      <c r="M90" s="75">
        <v>0</v>
      </c>
      <c r="N90" s="74">
        <v>-63</v>
      </c>
      <c r="O90" s="47">
        <v>-115</v>
      </c>
      <c r="P90" s="47">
        <v>0</v>
      </c>
      <c r="Q90" s="47">
        <v>-18</v>
      </c>
      <c r="R90" s="47">
        <v>0</v>
      </c>
      <c r="S90" s="75">
        <v>0</v>
      </c>
      <c r="U90" s="74">
        <v>-197</v>
      </c>
      <c r="V90" s="75">
        <v>22.37</v>
      </c>
      <c r="W90">
        <v>-63</v>
      </c>
      <c r="X90">
        <v>-115</v>
      </c>
      <c r="Y90">
        <v>-1</v>
      </c>
      <c r="Z90">
        <v>12.77</v>
      </c>
      <c r="AA90">
        <v>-18</v>
      </c>
      <c r="AB90">
        <v>0</v>
      </c>
      <c r="AC90">
        <v>9.6</v>
      </c>
    </row>
    <row r="91" spans="7:29">
      <c r="G91" t="s">
        <v>133</v>
      </c>
      <c r="H91" s="74">
        <v>0</v>
      </c>
      <c r="I91" s="47">
        <v>0</v>
      </c>
      <c r="J91" s="47">
        <v>18.239999999999998</v>
      </c>
      <c r="K91" s="47">
        <v>0</v>
      </c>
      <c r="L91" s="47">
        <v>12.48</v>
      </c>
      <c r="M91" s="75">
        <v>0</v>
      </c>
      <c r="N91" s="74">
        <v>-54</v>
      </c>
      <c r="O91" s="47">
        <v>-113</v>
      </c>
      <c r="P91" s="47">
        <v>0</v>
      </c>
      <c r="Q91" s="47">
        <v>0</v>
      </c>
      <c r="R91" s="47">
        <v>0</v>
      </c>
      <c r="S91" s="75">
        <v>0</v>
      </c>
      <c r="U91" s="74">
        <v>-168</v>
      </c>
      <c r="V91" s="75">
        <v>30.72</v>
      </c>
      <c r="W91">
        <v>-54</v>
      </c>
      <c r="X91">
        <v>-113</v>
      </c>
      <c r="Y91">
        <v>-1</v>
      </c>
      <c r="Z91">
        <v>12.48</v>
      </c>
      <c r="AA91">
        <v>0</v>
      </c>
      <c r="AB91">
        <v>0</v>
      </c>
      <c r="AC91">
        <v>18.239999999999998</v>
      </c>
    </row>
    <row r="92" spans="7:29">
      <c r="G92" t="s">
        <v>134</v>
      </c>
      <c r="H92" s="74">
        <v>0</v>
      </c>
      <c r="I92" s="47">
        <v>0</v>
      </c>
      <c r="J92" s="47">
        <v>11.52</v>
      </c>
      <c r="K92" s="47">
        <v>0</v>
      </c>
      <c r="L92" s="47">
        <v>11.52</v>
      </c>
      <c r="M92" s="75">
        <v>0</v>
      </c>
      <c r="N92" s="74">
        <v>-69</v>
      </c>
      <c r="O92" s="47">
        <v>-118</v>
      </c>
      <c r="P92" s="47">
        <v>0</v>
      </c>
      <c r="Q92" s="47">
        <v>0</v>
      </c>
      <c r="R92" s="47">
        <v>0</v>
      </c>
      <c r="S92" s="75">
        <v>0</v>
      </c>
      <c r="U92" s="74">
        <v>-188</v>
      </c>
      <c r="V92" s="75">
        <v>23.04</v>
      </c>
      <c r="W92">
        <v>-69</v>
      </c>
      <c r="X92">
        <v>-118</v>
      </c>
      <c r="Y92">
        <v>-1</v>
      </c>
      <c r="Z92">
        <v>11.52</v>
      </c>
      <c r="AA92">
        <v>0</v>
      </c>
      <c r="AB92">
        <v>0</v>
      </c>
      <c r="AC92">
        <v>11.52</v>
      </c>
    </row>
    <row r="93" spans="7:29">
      <c r="G93" t="s">
        <v>135</v>
      </c>
      <c r="H93" s="74">
        <v>0</v>
      </c>
      <c r="I93" s="47">
        <v>0</v>
      </c>
      <c r="J93" s="47">
        <v>16.32</v>
      </c>
      <c r="K93" s="47">
        <v>0</v>
      </c>
      <c r="L93" s="47">
        <v>12.96</v>
      </c>
      <c r="M93" s="75">
        <v>0</v>
      </c>
      <c r="N93" s="74">
        <v>-8</v>
      </c>
      <c r="O93" s="47">
        <v>-98</v>
      </c>
      <c r="P93" s="47">
        <v>0</v>
      </c>
      <c r="Q93" s="47">
        <v>0</v>
      </c>
      <c r="R93" s="47">
        <v>0</v>
      </c>
      <c r="S93" s="75">
        <v>0</v>
      </c>
      <c r="U93" s="74">
        <v>-107</v>
      </c>
      <c r="V93" s="75">
        <v>29.28</v>
      </c>
      <c r="W93">
        <v>-8</v>
      </c>
      <c r="X93">
        <v>-98</v>
      </c>
      <c r="Y93">
        <v>-1</v>
      </c>
      <c r="Z93">
        <v>12.96</v>
      </c>
      <c r="AA93">
        <v>0</v>
      </c>
      <c r="AB93">
        <v>0</v>
      </c>
      <c r="AC93">
        <v>16.32</v>
      </c>
    </row>
    <row r="94" spans="7:29">
      <c r="G94" t="s">
        <v>136</v>
      </c>
      <c r="H94" s="74">
        <v>7.68</v>
      </c>
      <c r="I94" s="47">
        <v>0</v>
      </c>
      <c r="J94" s="47">
        <v>0</v>
      </c>
      <c r="K94" s="47">
        <v>0</v>
      </c>
      <c r="L94" s="47">
        <v>12.19</v>
      </c>
      <c r="M94" s="75">
        <v>0</v>
      </c>
      <c r="N94" s="74">
        <v>0</v>
      </c>
      <c r="O94" s="47">
        <v>-109</v>
      </c>
      <c r="P94" s="47">
        <v>-29</v>
      </c>
      <c r="Q94" s="47">
        <v>0</v>
      </c>
      <c r="R94" s="47">
        <v>0</v>
      </c>
      <c r="S94" s="75">
        <v>0</v>
      </c>
      <c r="U94" s="74">
        <v>-139</v>
      </c>
      <c r="V94" s="75">
        <v>19.87</v>
      </c>
      <c r="W94">
        <v>7.68</v>
      </c>
      <c r="X94">
        <v>-109</v>
      </c>
      <c r="Y94">
        <v>-1</v>
      </c>
      <c r="Z94">
        <v>12.19</v>
      </c>
      <c r="AA94">
        <v>0</v>
      </c>
      <c r="AB94">
        <v>0</v>
      </c>
      <c r="AC94">
        <v>-29</v>
      </c>
    </row>
    <row r="95" spans="7:29">
      <c r="G95" t="s">
        <v>137</v>
      </c>
      <c r="H95" s="74">
        <v>0</v>
      </c>
      <c r="I95" s="47">
        <v>0</v>
      </c>
      <c r="J95" s="47">
        <v>1.92</v>
      </c>
      <c r="K95" s="47">
        <v>0</v>
      </c>
      <c r="L95" s="47">
        <v>11.52</v>
      </c>
      <c r="M95" s="75">
        <v>0</v>
      </c>
      <c r="N95" s="74">
        <v>-12</v>
      </c>
      <c r="O95" s="47">
        <v>-139</v>
      </c>
      <c r="P95" s="47">
        <v>0</v>
      </c>
      <c r="Q95" s="47">
        <v>-10</v>
      </c>
      <c r="R95" s="47">
        <v>0</v>
      </c>
      <c r="S95" s="75">
        <v>0</v>
      </c>
      <c r="U95" s="74">
        <v>-162</v>
      </c>
      <c r="V95" s="75">
        <v>13.44</v>
      </c>
      <c r="W95">
        <v>-12</v>
      </c>
      <c r="X95">
        <v>-139</v>
      </c>
      <c r="Y95">
        <v>-1</v>
      </c>
      <c r="Z95">
        <v>11.52</v>
      </c>
      <c r="AA95">
        <v>-10</v>
      </c>
      <c r="AB95">
        <v>0</v>
      </c>
      <c r="AC95">
        <v>1.92</v>
      </c>
    </row>
    <row r="96" spans="7:29">
      <c r="G96" t="s">
        <v>138</v>
      </c>
      <c r="H96" s="74">
        <v>10.56</v>
      </c>
      <c r="I96" s="47">
        <v>0</v>
      </c>
      <c r="J96" s="47">
        <v>32.64</v>
      </c>
      <c r="K96" s="47">
        <v>0</v>
      </c>
      <c r="L96" s="47">
        <v>11.14</v>
      </c>
      <c r="M96" s="75">
        <v>0</v>
      </c>
      <c r="N96" s="74">
        <v>0</v>
      </c>
      <c r="O96" s="47">
        <v>-139</v>
      </c>
      <c r="P96" s="47">
        <v>0</v>
      </c>
      <c r="Q96" s="47">
        <v>-10</v>
      </c>
      <c r="R96" s="47">
        <v>0</v>
      </c>
      <c r="S96" s="75">
        <v>0</v>
      </c>
      <c r="U96" s="74">
        <v>-150</v>
      </c>
      <c r="V96" s="75">
        <v>54.34</v>
      </c>
      <c r="W96">
        <v>10.56</v>
      </c>
      <c r="X96">
        <v>-139</v>
      </c>
      <c r="Y96">
        <v>-1</v>
      </c>
      <c r="Z96">
        <v>11.14</v>
      </c>
      <c r="AA96">
        <v>-10</v>
      </c>
      <c r="AB96">
        <v>0</v>
      </c>
      <c r="AC96">
        <v>32.64</v>
      </c>
    </row>
    <row r="97" spans="1:83">
      <c r="G97" t="s">
        <v>139</v>
      </c>
      <c r="H97" s="74">
        <v>11.52</v>
      </c>
      <c r="I97" s="47">
        <v>0</v>
      </c>
      <c r="J97" s="47">
        <v>33.6</v>
      </c>
      <c r="K97" s="47">
        <v>0</v>
      </c>
      <c r="L97" s="47">
        <v>10.66</v>
      </c>
      <c r="M97" s="75">
        <v>0</v>
      </c>
      <c r="N97" s="74">
        <v>0</v>
      </c>
      <c r="O97" s="47">
        <v>-142</v>
      </c>
      <c r="P97" s="47">
        <v>0</v>
      </c>
      <c r="Q97" s="47">
        <v>-10</v>
      </c>
      <c r="R97" s="47">
        <v>0</v>
      </c>
      <c r="S97" s="75">
        <v>0</v>
      </c>
      <c r="U97" s="74">
        <v>-153</v>
      </c>
      <c r="V97" s="75">
        <v>55.78</v>
      </c>
      <c r="W97">
        <v>11.52</v>
      </c>
      <c r="X97">
        <v>-142</v>
      </c>
      <c r="Y97">
        <v>-1</v>
      </c>
      <c r="Z97">
        <v>10.66</v>
      </c>
      <c r="AA97">
        <v>-10</v>
      </c>
      <c r="AB97">
        <v>0</v>
      </c>
      <c r="AC97">
        <v>33.6</v>
      </c>
    </row>
    <row r="98" spans="1:83">
      <c r="G98" t="s">
        <v>140</v>
      </c>
      <c r="H98" s="74">
        <v>0</v>
      </c>
      <c r="I98" s="47">
        <v>0</v>
      </c>
      <c r="J98" s="47">
        <v>24</v>
      </c>
      <c r="K98" s="47">
        <v>0</v>
      </c>
      <c r="L98" s="47">
        <v>10.37</v>
      </c>
      <c r="M98" s="75">
        <v>0</v>
      </c>
      <c r="N98" s="74">
        <v>-16</v>
      </c>
      <c r="O98" s="47">
        <v>-144</v>
      </c>
      <c r="P98" s="47">
        <v>0</v>
      </c>
      <c r="Q98" s="47">
        <v>-10</v>
      </c>
      <c r="R98" s="47">
        <v>0</v>
      </c>
      <c r="S98" s="75">
        <v>0</v>
      </c>
      <c r="U98" s="74">
        <v>-171</v>
      </c>
      <c r="V98" s="75">
        <v>34.369999999999997</v>
      </c>
      <c r="W98">
        <v>-16</v>
      </c>
      <c r="X98">
        <v>-144</v>
      </c>
      <c r="Y98">
        <v>-1</v>
      </c>
      <c r="Z98">
        <v>10.37</v>
      </c>
      <c r="AA98">
        <v>-10</v>
      </c>
      <c r="AB98">
        <v>0</v>
      </c>
      <c r="AC98">
        <v>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7.8257499999999994E-2</v>
      </c>
      <c r="I99" s="70">
        <f t="shared" ref="I99:BQ99" si="1">SUM(I3:I98)/4000</f>
        <v>2.7600000000000003E-2</v>
      </c>
      <c r="J99" s="70">
        <f t="shared" si="1"/>
        <v>0.15843500000000002</v>
      </c>
      <c r="K99" s="70">
        <f t="shared" si="1"/>
        <v>0</v>
      </c>
      <c r="L99" s="70">
        <f t="shared" si="1"/>
        <v>0.34902500000000009</v>
      </c>
      <c r="M99" s="70">
        <f t="shared" si="1"/>
        <v>8.4624999999999995E-3</v>
      </c>
      <c r="N99" s="69">
        <f t="shared" si="1"/>
        <v>-1.1632499999999999</v>
      </c>
      <c r="O99" s="70">
        <f t="shared" si="1"/>
        <v>-2.4507500000000002</v>
      </c>
      <c r="P99" s="70">
        <f t="shared" si="1"/>
        <v>-0.56325000000000003</v>
      </c>
      <c r="Q99" s="70">
        <f t="shared" si="1"/>
        <v>-0.21975</v>
      </c>
      <c r="R99" s="70">
        <f t="shared" si="1"/>
        <v>0</v>
      </c>
      <c r="S99" s="71">
        <f t="shared" si="1"/>
        <v>0</v>
      </c>
      <c r="U99" s="69">
        <f t="shared" si="1"/>
        <v>-4.4260000000000002</v>
      </c>
      <c r="V99" s="71">
        <f t="shared" si="1"/>
        <v>0.62177999999999989</v>
      </c>
      <c r="W99">
        <f t="shared" si="1"/>
        <v>-1.0849924999999996</v>
      </c>
      <c r="X99">
        <f t="shared" si="1"/>
        <v>-2.4231500000000001</v>
      </c>
      <c r="Y99">
        <f t="shared" si="1"/>
        <v>-2.9000000000000001E-2</v>
      </c>
      <c r="Z99">
        <f t="shared" si="1"/>
        <v>0.34902500000000009</v>
      </c>
      <c r="AA99">
        <f t="shared" si="1"/>
        <v>-0.21975</v>
      </c>
      <c r="AB99">
        <f t="shared" si="1"/>
        <v>8.4624999999999995E-3</v>
      </c>
      <c r="AC99">
        <f t="shared" si="1"/>
        <v>-0.40481500000000004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0.96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0.96</v>
      </c>
      <c r="W47">
        <v>0</v>
      </c>
      <c r="X47">
        <v>0</v>
      </c>
      <c r="Y47">
        <v>0.96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0.67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0.67</v>
      </c>
      <c r="W48">
        <v>0</v>
      </c>
      <c r="X48">
        <v>0</v>
      </c>
      <c r="Y48">
        <v>0.67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2.98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2.98</v>
      </c>
      <c r="W49">
        <v>0</v>
      </c>
      <c r="X49">
        <v>0</v>
      </c>
      <c r="Y49">
        <v>2.98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5.28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5.28</v>
      </c>
      <c r="W50">
        <v>0</v>
      </c>
      <c r="X50">
        <v>0</v>
      </c>
      <c r="Y50">
        <v>5.28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5.76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5.76</v>
      </c>
      <c r="W51">
        <v>0</v>
      </c>
      <c r="X51">
        <v>0</v>
      </c>
      <c r="Y51">
        <v>5.76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4.6100000000000003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4.6100000000000003</v>
      </c>
      <c r="W52">
        <v>0</v>
      </c>
      <c r="X52">
        <v>0</v>
      </c>
      <c r="Y52">
        <v>4.6100000000000003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0.67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0.67</v>
      </c>
      <c r="W53">
        <v>0</v>
      </c>
      <c r="X53">
        <v>0</v>
      </c>
      <c r="Y53">
        <v>0.67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0.28999999999999998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0.28999999999999998</v>
      </c>
      <c r="W54">
        <v>0</v>
      </c>
      <c r="X54">
        <v>0</v>
      </c>
      <c r="Y54">
        <v>0.28999999999999998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4.13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4.13</v>
      </c>
      <c r="W56">
        <v>0</v>
      </c>
      <c r="X56">
        <v>0</v>
      </c>
      <c r="Y56">
        <v>4.13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5.47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5.47</v>
      </c>
      <c r="W57">
        <v>0</v>
      </c>
      <c r="X57">
        <v>0</v>
      </c>
      <c r="Y57">
        <v>5.47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2.2999999999999998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2.2999999999999998</v>
      </c>
      <c r="W58">
        <v>0</v>
      </c>
      <c r="X58">
        <v>0</v>
      </c>
      <c r="Y58">
        <v>2.2999999999999998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2.98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2.98</v>
      </c>
      <c r="W59">
        <v>0</v>
      </c>
      <c r="X59">
        <v>0</v>
      </c>
      <c r="Y59">
        <v>2.98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1.1499999999999999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1.1499999999999999</v>
      </c>
      <c r="W60">
        <v>0</v>
      </c>
      <c r="X60">
        <v>0</v>
      </c>
      <c r="Y60">
        <v>1.1499999999999999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6.14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6.14</v>
      </c>
      <c r="W61">
        <v>0</v>
      </c>
      <c r="X61">
        <v>0</v>
      </c>
      <c r="Y61">
        <v>6.14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6.91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6.91</v>
      </c>
      <c r="W62">
        <v>0</v>
      </c>
      <c r="X62">
        <v>0</v>
      </c>
      <c r="Y62">
        <v>6.91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1.48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1.48</v>
      </c>
      <c r="W63">
        <v>0</v>
      </c>
      <c r="X63">
        <v>0</v>
      </c>
      <c r="Y63">
        <v>1.48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0.18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0.18</v>
      </c>
      <c r="W64">
        <v>0</v>
      </c>
      <c r="X64">
        <v>0</v>
      </c>
      <c r="Y64">
        <v>0.18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7.01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7.01</v>
      </c>
      <c r="W74">
        <v>0</v>
      </c>
      <c r="X74">
        <v>0</v>
      </c>
      <c r="Y74">
        <v>7.01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8.35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8.35</v>
      </c>
      <c r="W75">
        <v>0</v>
      </c>
      <c r="X75">
        <v>0</v>
      </c>
      <c r="Y75">
        <v>8.35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4">
        <v>2.04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2.04</v>
      </c>
      <c r="W78">
        <v>2.04</v>
      </c>
      <c r="X78">
        <v>0</v>
      </c>
      <c r="Y78">
        <v>0</v>
      </c>
    </row>
    <row r="79" spans="7:25">
      <c r="G79" t="s">
        <v>121</v>
      </c>
      <c r="H79" s="74">
        <v>26.04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26.04</v>
      </c>
      <c r="W79">
        <v>26.04</v>
      </c>
      <c r="X79">
        <v>0</v>
      </c>
      <c r="Y79">
        <v>0</v>
      </c>
    </row>
    <row r="80" spans="7:25">
      <c r="G80" t="s">
        <v>122</v>
      </c>
      <c r="H80" s="74">
        <v>35.909999999999997</v>
      </c>
      <c r="I80" s="47">
        <v>4.88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40.79</v>
      </c>
      <c r="W80">
        <v>35.909999999999997</v>
      </c>
      <c r="X80">
        <v>4.88</v>
      </c>
      <c r="Y80">
        <v>0</v>
      </c>
    </row>
    <row r="81" spans="7:25">
      <c r="G81" t="s">
        <v>123</v>
      </c>
      <c r="H81" s="74">
        <v>38.44</v>
      </c>
      <c r="I81" s="47">
        <v>3.95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42.39</v>
      </c>
      <c r="W81">
        <v>38.44</v>
      </c>
      <c r="X81">
        <v>3.95</v>
      </c>
      <c r="Y81">
        <v>0</v>
      </c>
    </row>
    <row r="82" spans="7:25">
      <c r="G82" t="s">
        <v>124</v>
      </c>
      <c r="H82" s="74">
        <v>40.67</v>
      </c>
      <c r="I82" s="47">
        <v>0.28999999999999998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40.96</v>
      </c>
      <c r="W82">
        <v>40.67</v>
      </c>
      <c r="X82">
        <v>0.28999999999999998</v>
      </c>
      <c r="Y82">
        <v>0</v>
      </c>
    </row>
    <row r="83" spans="7:25">
      <c r="G83" t="s">
        <v>125</v>
      </c>
      <c r="H83" s="74">
        <v>73.739999999999995</v>
      </c>
      <c r="I83" s="47">
        <v>36.15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109.89</v>
      </c>
      <c r="W83">
        <v>73.739999999999995</v>
      </c>
      <c r="X83">
        <v>36.15</v>
      </c>
      <c r="Y83">
        <v>0</v>
      </c>
    </row>
    <row r="84" spans="7:25">
      <c r="G84" t="s">
        <v>126</v>
      </c>
      <c r="H84" s="74">
        <v>71.19</v>
      </c>
      <c r="I84" s="47">
        <v>20.61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91.8</v>
      </c>
      <c r="W84">
        <v>71.19</v>
      </c>
      <c r="X84">
        <v>20.61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7.2007499999999988E-2</v>
      </c>
      <c r="I99" s="70">
        <f t="shared" ref="I99:BQ99" si="1">SUM(I3:I98)/4000</f>
        <v>1.6469999999999999E-2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1.6829999999999998E-2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0.1053075</v>
      </c>
      <c r="W99">
        <f t="shared" si="1"/>
        <v>7.2007499999999988E-2</v>
      </c>
      <c r="X99">
        <f t="shared" si="1"/>
        <v>1.6469999999999999E-2</v>
      </c>
      <c r="Y99">
        <f t="shared" si="1"/>
        <v>1.6829999999999998E-2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45726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10.755416</v>
      </c>
      <c r="E3">
        <f>GT_NG!P3</f>
        <v>-4.0000000000000008E-2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773.85522555725083</v>
      </c>
      <c r="P3" s="37">
        <v>117.34451707279517</v>
      </c>
      <c r="Q3" s="37">
        <v>38.034392469392472</v>
      </c>
      <c r="R3" s="39">
        <v>0</v>
      </c>
      <c r="S3" s="39">
        <v>0</v>
      </c>
      <c r="T3" s="38">
        <f>SUMPRODUCT(LTA!J3:AN3,LTA!J$101:AN$101,LTA!J$103:AN$103)</f>
        <v>20.009999999999998</v>
      </c>
      <c r="U3" s="38">
        <f>SUMPRODUCT(LTA!J3:AN3,LTA!J$102:AN$102,LTA!J$103:AN$103)</f>
        <v>71.260000000000005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136.32</v>
      </c>
      <c r="Z3" s="35">
        <f>IEX!N3</f>
        <v>0</v>
      </c>
      <c r="AA3" s="76">
        <f>STOA!H3</f>
        <v>0.43</v>
      </c>
      <c r="AB3" s="76">
        <f>-STOA!N3</f>
        <v>-296.14</v>
      </c>
      <c r="AC3">
        <f>SUMIF(B3:AB3,"&gt;0")*$AC$2-SUMIF(B3:AB3,"&lt;0")*($AC$2/(1-$AC$2))+SUMIF(AI3:AR3,"&gt;0")*$AC$2-SUMIF(AI3:AR3,"&lt;0")*($AC$2/(1-$AC$2))</f>
        <v>12.094226086668328</v>
      </c>
      <c r="AD3">
        <f>SUM(B3:AB3,AI3:AV3)-AC3</f>
        <v>943.75921464750945</v>
      </c>
      <c r="AE3">
        <f>'IDT-1'!B3</f>
        <v>0</v>
      </c>
      <c r="AF3" s="25"/>
      <c r="AG3">
        <f>SUM(AD3:AF3)</f>
        <v>943.75921464750945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10.755416</v>
      </c>
      <c r="E4">
        <f>GT_NG!P4</f>
        <v>-4.0000000000000008E-2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775.63522555725092</v>
      </c>
      <c r="P4" s="37">
        <v>117.34451707279517</v>
      </c>
      <c r="Q4" s="37">
        <v>38.034392469392472</v>
      </c>
      <c r="R4" s="39">
        <v>0</v>
      </c>
      <c r="S4" s="39">
        <v>0</v>
      </c>
      <c r="T4" s="38">
        <f>SUMPRODUCT(LTA!J4:AN4,LTA!J$101:AN$101,LTA!J$103:AN$103)</f>
        <v>20.009999999999998</v>
      </c>
      <c r="U4" s="38">
        <f>SUMPRODUCT(LTA!J4:AN4,LTA!J$102:AN$102,LTA!J$103:AN$103)</f>
        <v>68.260000000000005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113.28</v>
      </c>
      <c r="Z4" s="35">
        <f>IEX!N4</f>
        <v>0</v>
      </c>
      <c r="AA4" s="76">
        <f>STOA!H4</f>
        <v>0.43</v>
      </c>
      <c r="AB4" s="76">
        <f>-STOA!N4</f>
        <v>-296.14</v>
      </c>
      <c r="AC4">
        <f t="shared" ref="AC4:AC67" si="0">SUMIF(B4:AB4,"&gt;0")*$AC$2-SUMIF(B4:AB4,"&lt;0")*($AC$2/(1-$AC$2))+SUMIF(AI4:AR4,"&gt;0")*$AC$2-SUMIF(AI4:AR4,"&lt;0")*($AC$2/(1-$AC$2))</f>
        <v>11.90499808666833</v>
      </c>
      <c r="AD4">
        <f t="shared" ref="AD4:AD67" si="1">SUM(B4:AB4,AI4:AV4)-AC4</f>
        <v>919.68844264750942</v>
      </c>
      <c r="AE4">
        <f>'IDT-1'!B4</f>
        <v>0</v>
      </c>
      <c r="AF4" s="25"/>
      <c r="AG4">
        <f t="shared" ref="AG4:AG67" si="2">SUM(AD4:AF4)</f>
        <v>919.68844264750942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10.755416</v>
      </c>
      <c r="E5">
        <f>GT_NG!P5</f>
        <v>-4.0000000000000008E-2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784.19140628287255</v>
      </c>
      <c r="P5" s="37">
        <v>117.34451707279517</v>
      </c>
      <c r="Q5" s="37">
        <v>38.034392469392472</v>
      </c>
      <c r="R5" s="39">
        <v>0</v>
      </c>
      <c r="S5" s="39">
        <v>0</v>
      </c>
      <c r="T5" s="38">
        <f>SUMPRODUCT(LTA!J5:AN5,LTA!J$101:AN$101,LTA!J$103:AN$103)</f>
        <v>20.009999999999998</v>
      </c>
      <c r="U5" s="38">
        <f>SUMPRODUCT(LTA!J5:AN5,LTA!J$102:AN$102,LTA!J$103:AN$103)</f>
        <v>62.26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91.2</v>
      </c>
      <c r="Z5" s="35">
        <f>IEX!N5</f>
        <v>0</v>
      </c>
      <c r="AA5" s="76">
        <f>STOA!H5</f>
        <v>0.43</v>
      </c>
      <c r="AB5" s="76">
        <f>-STOA!N5</f>
        <v>-296.14</v>
      </c>
      <c r="AC5">
        <f t="shared" si="0"/>
        <v>12.051442391067143</v>
      </c>
      <c r="AD5">
        <f t="shared" si="1"/>
        <v>862.01817906873225</v>
      </c>
      <c r="AE5">
        <f>'IDT-1'!B5</f>
        <v>0</v>
      </c>
      <c r="AF5" s="25"/>
      <c r="AG5">
        <f t="shared" si="2"/>
        <v>862.01817906873225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-38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10.755416</v>
      </c>
      <c r="E6">
        <f>GT_NG!P6</f>
        <v>-4.0000000000000008E-2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837.58854120903902</v>
      </c>
      <c r="P6" s="37">
        <v>117.34451707279517</v>
      </c>
      <c r="Q6" s="37">
        <v>38.034392469392472</v>
      </c>
      <c r="R6" s="39">
        <v>0</v>
      </c>
      <c r="S6" s="39">
        <v>0</v>
      </c>
      <c r="T6" s="38">
        <f>SUMPRODUCT(LTA!J6:AN6,LTA!J$101:AN$101,LTA!J$103:AN$103)</f>
        <v>20.009999999999998</v>
      </c>
      <c r="U6" s="38">
        <f>SUMPRODUCT(LTA!J6:AN6,LTA!J$102:AN$102,LTA!J$103:AN$103)</f>
        <v>60.76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0.43</v>
      </c>
      <c r="AB6" s="76">
        <f>-STOA!N6</f>
        <v>-296.14</v>
      </c>
      <c r="AC6">
        <f t="shared" si="0"/>
        <v>11.54048576814353</v>
      </c>
      <c r="AD6">
        <f t="shared" si="1"/>
        <v>849.22627061782248</v>
      </c>
      <c r="AE6">
        <f>'IDT-1'!B6</f>
        <v>0</v>
      </c>
      <c r="AF6" s="25"/>
      <c r="AG6">
        <f t="shared" si="2"/>
        <v>849.22627061782248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-12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10.755416</v>
      </c>
      <c r="E7">
        <f>GT_NG!P7</f>
        <v>-4.0000000000000008E-2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832.72951373081241</v>
      </c>
      <c r="P7" s="37">
        <v>117.34451707279517</v>
      </c>
      <c r="Q7" s="37">
        <v>38.034392469392472</v>
      </c>
      <c r="R7" s="39">
        <v>0</v>
      </c>
      <c r="S7" s="39">
        <v>0</v>
      </c>
      <c r="T7" s="38">
        <f>SUMPRODUCT(LTA!J7:AN7,LTA!J$101:AN$101,LTA!J$103:AN$103)</f>
        <v>20.009999999999998</v>
      </c>
      <c r="U7" s="38">
        <f>SUMPRODUCT(LTA!J7:AN7,LTA!J$102:AN$102,LTA!J$103:AN$103)</f>
        <v>59.75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48</v>
      </c>
      <c r="Z7" s="35">
        <f>IEX!N7</f>
        <v>0</v>
      </c>
      <c r="AA7" s="76">
        <f>STOA!H7</f>
        <v>0.43</v>
      </c>
      <c r="AB7" s="76">
        <f>-STOA!N7</f>
        <v>-296.14</v>
      </c>
      <c r="AC7">
        <f t="shared" si="0"/>
        <v>12.152114811987119</v>
      </c>
      <c r="AD7">
        <f t="shared" si="1"/>
        <v>854.74561409575233</v>
      </c>
      <c r="AE7">
        <f>'IDT-1'!B7</f>
        <v>0</v>
      </c>
      <c r="AF7" s="25"/>
      <c r="AG7">
        <f t="shared" si="2"/>
        <v>854.74561409575233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-48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10.755416</v>
      </c>
      <c r="E8">
        <f>GT_NG!P8</f>
        <v>-4.0000000000000008E-2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812.343536917709</v>
      </c>
      <c r="P8" s="37">
        <v>117.34451707279517</v>
      </c>
      <c r="Q8" s="37">
        <v>38.034392469392472</v>
      </c>
      <c r="R8" s="39">
        <v>0</v>
      </c>
      <c r="S8" s="39">
        <v>0</v>
      </c>
      <c r="T8" s="38">
        <f>SUMPRODUCT(LTA!J8:AN8,LTA!J$101:AN$101,LTA!J$103:AN$103)</f>
        <v>20.009999999999998</v>
      </c>
      <c r="U8" s="38">
        <f>SUMPRODUCT(LTA!J8:AN8,LTA!J$102:AN$102,LTA!J$103:AN$103)</f>
        <v>58.75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0.43</v>
      </c>
      <c r="AB8" s="76">
        <f>-STOA!N8</f>
        <v>-296.14</v>
      </c>
      <c r="AC8">
        <f t="shared" si="0"/>
        <v>11.327896734671155</v>
      </c>
      <c r="AD8">
        <f t="shared" si="1"/>
        <v>822.1838553599647</v>
      </c>
      <c r="AE8">
        <f>'IDT-1'!B8</f>
        <v>0</v>
      </c>
      <c r="AF8" s="25"/>
      <c r="AG8">
        <f t="shared" si="2"/>
        <v>822.1838553599647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-12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10.755416</v>
      </c>
      <c r="E9">
        <f>GT_NG!P9</f>
        <v>-4.0000000000000008E-2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741.43187222334052</v>
      </c>
      <c r="P9" s="37">
        <v>117.34451707279517</v>
      </c>
      <c r="Q9" s="37">
        <v>38.034392469392472</v>
      </c>
      <c r="R9" s="39">
        <v>0</v>
      </c>
      <c r="S9" s="39">
        <v>0</v>
      </c>
      <c r="T9" s="38">
        <f>SUMPRODUCT(LTA!J9:AN9,LTA!J$101:AN$101,LTA!J$103:AN$103)</f>
        <v>20.009999999999998</v>
      </c>
      <c r="U9" s="38">
        <f>SUMPRODUCT(LTA!J9:AN9,LTA!J$102:AN$102,LTA!J$103:AN$103)</f>
        <v>58.75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0.43</v>
      </c>
      <c r="AB9" s="76">
        <f>-STOA!N9</f>
        <v>-296.14</v>
      </c>
      <c r="AC9">
        <f t="shared" si="0"/>
        <v>10.68044993066383</v>
      </c>
      <c r="AD9">
        <f t="shared" si="1"/>
        <v>763.91963746960357</v>
      </c>
      <c r="AE9">
        <f>'IDT-1'!B9</f>
        <v>0</v>
      </c>
      <c r="AF9" s="25"/>
      <c r="AG9">
        <f t="shared" si="2"/>
        <v>763.91963746960357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10.755416</v>
      </c>
      <c r="E10">
        <f>GT_NG!P10</f>
        <v>-4.0000000000000008E-2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736.39441213285545</v>
      </c>
      <c r="P10" s="37">
        <v>117.34451707279517</v>
      </c>
      <c r="Q10" s="37">
        <v>38.034392469392472</v>
      </c>
      <c r="R10" s="39">
        <v>0</v>
      </c>
      <c r="S10" s="39">
        <v>0</v>
      </c>
      <c r="T10" s="38">
        <f>SUMPRODUCT(LTA!J10:AN10,LTA!J$101:AN$101,LTA!J$103:AN$103)</f>
        <v>20.009999999999998</v>
      </c>
      <c r="U10" s="38">
        <f>SUMPRODUCT(LTA!J10:AN10,LTA!J$102:AN$102,LTA!J$103:AN$103)</f>
        <v>57.75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0.43</v>
      </c>
      <c r="AB10" s="76">
        <f>-STOA!N10</f>
        <v>-296.14</v>
      </c>
      <c r="AC10">
        <f t="shared" si="0"/>
        <v>10.633357741958047</v>
      </c>
      <c r="AD10">
        <f t="shared" si="1"/>
        <v>757.92926956782435</v>
      </c>
      <c r="AE10">
        <f>'IDT-1'!B10</f>
        <v>0</v>
      </c>
      <c r="AF10" s="25"/>
      <c r="AG10">
        <f t="shared" si="2"/>
        <v>757.92926956782435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10.755416</v>
      </c>
      <c r="E11">
        <f>GT_NG!P11</f>
        <v>-4.0000000000000008E-2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734.78441213285544</v>
      </c>
      <c r="P11" s="37">
        <v>117.34451707279517</v>
      </c>
      <c r="Q11" s="37">
        <v>38.034392469392472</v>
      </c>
      <c r="R11" s="39">
        <v>0</v>
      </c>
      <c r="S11" s="39">
        <v>0</v>
      </c>
      <c r="T11" s="38">
        <f>SUMPRODUCT(LTA!J11:AN11,LTA!J$101:AN$101,LTA!J$103:AN$103)</f>
        <v>20.009999999999998</v>
      </c>
      <c r="U11" s="38">
        <f>SUMPRODUCT(LTA!J11:AN11,LTA!J$102:AN$102,LTA!J$103:AN$103)</f>
        <v>56.25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0.43</v>
      </c>
      <c r="AB11" s="76">
        <f>-STOA!N11</f>
        <v>-296.14</v>
      </c>
      <c r="AC11">
        <f t="shared" si="0"/>
        <v>10.609099741958046</v>
      </c>
      <c r="AD11">
        <f t="shared" si="1"/>
        <v>754.84352756782425</v>
      </c>
      <c r="AE11">
        <f>'IDT-1'!B11</f>
        <v>0</v>
      </c>
      <c r="AF11" s="25"/>
      <c r="AG11">
        <f t="shared" si="2"/>
        <v>754.84352756782425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10.755416</v>
      </c>
      <c r="E12">
        <f>GT_NG!P12</f>
        <v>-4.0000000000000008E-2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732.12404545479819</v>
      </c>
      <c r="P12" s="37">
        <v>117.34451707279517</v>
      </c>
      <c r="Q12" s="37">
        <v>38.034392469392472</v>
      </c>
      <c r="R12" s="39">
        <v>0</v>
      </c>
      <c r="S12" s="39">
        <v>0</v>
      </c>
      <c r="T12" s="38">
        <f>SUMPRODUCT(LTA!J12:AN12,LTA!J$101:AN$101,LTA!J$103:AN$103)</f>
        <v>20.009999999999998</v>
      </c>
      <c r="U12" s="38">
        <f>SUMPRODUCT(LTA!J12:AN12,LTA!J$102:AN$102,LTA!J$103:AN$103)</f>
        <v>56.25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0.43</v>
      </c>
      <c r="AB12" s="76">
        <f>-STOA!N12</f>
        <v>-296.14</v>
      </c>
      <c r="AC12">
        <f t="shared" si="0"/>
        <v>10.5883488818692</v>
      </c>
      <c r="AD12">
        <f t="shared" si="1"/>
        <v>752.20391174985582</v>
      </c>
      <c r="AE12">
        <f>'IDT-1'!B12</f>
        <v>0</v>
      </c>
      <c r="AF12" s="25"/>
      <c r="AG12">
        <f t="shared" si="2"/>
        <v>752.20391174985582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10.755416</v>
      </c>
      <c r="E13">
        <f>GT_NG!P13</f>
        <v>-4.0000000000000008E-2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732.37986302240017</v>
      </c>
      <c r="P13" s="37">
        <v>117.34451707279517</v>
      </c>
      <c r="Q13" s="37">
        <v>38.034392469392472</v>
      </c>
      <c r="R13" s="39">
        <v>0</v>
      </c>
      <c r="S13" s="39">
        <v>0</v>
      </c>
      <c r="T13" s="38">
        <f>SUMPRODUCT(LTA!J13:AN13,LTA!J$101:AN$101,LTA!J$103:AN$103)</f>
        <v>20.009999999999998</v>
      </c>
      <c r="U13" s="38">
        <f>SUMPRODUCT(LTA!J13:AN13,LTA!J$102:AN$102,LTA!J$103:AN$103)</f>
        <v>55.25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0.43</v>
      </c>
      <c r="AB13" s="76">
        <f>-STOA!N13</f>
        <v>-296.14</v>
      </c>
      <c r="AC13">
        <f t="shared" si="0"/>
        <v>10.582544258896496</v>
      </c>
      <c r="AD13">
        <f t="shared" si="1"/>
        <v>751.46553394043053</v>
      </c>
      <c r="AE13">
        <f>'IDT-1'!B13</f>
        <v>0</v>
      </c>
      <c r="AF13" s="25"/>
      <c r="AG13">
        <f t="shared" si="2"/>
        <v>751.46553394043053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10.755416</v>
      </c>
      <c r="E14">
        <f>GT_NG!P14</f>
        <v>-4.0000000000000008E-2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725.28854711167924</v>
      </c>
      <c r="P14" s="37">
        <v>117.34451707279517</v>
      </c>
      <c r="Q14" s="37">
        <v>38.034392469392472</v>
      </c>
      <c r="R14" s="39">
        <v>0</v>
      </c>
      <c r="S14" s="39">
        <v>0</v>
      </c>
      <c r="T14" s="38">
        <f>SUMPRODUCT(LTA!J14:AN14,LTA!J$101:AN$101,LTA!J$103:AN$103)</f>
        <v>20.009999999999998</v>
      </c>
      <c r="U14" s="38">
        <f>SUMPRODUCT(LTA!J14:AN14,LTA!J$102:AN$102,LTA!J$103:AN$103)</f>
        <v>55.25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0.43</v>
      </c>
      <c r="AB14" s="76">
        <f>-STOA!N14</f>
        <v>-296.14</v>
      </c>
      <c r="AC14">
        <f t="shared" si="0"/>
        <v>10.527231994792873</v>
      </c>
      <c r="AD14">
        <f t="shared" si="1"/>
        <v>744.4295302938134</v>
      </c>
      <c r="AE14">
        <f>'IDT-1'!B14</f>
        <v>0</v>
      </c>
      <c r="AF14" s="25"/>
      <c r="AG14">
        <f t="shared" si="2"/>
        <v>744.4295302938134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10.755416</v>
      </c>
      <c r="E15">
        <f>GT_NG!P15</f>
        <v>-4.0000000000000008E-2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746.94937703961193</v>
      </c>
      <c r="P15" s="37">
        <v>117.34000000000002</v>
      </c>
      <c r="Q15" s="37">
        <v>38.034392469392472</v>
      </c>
      <c r="R15" s="39">
        <v>0</v>
      </c>
      <c r="S15" s="39">
        <v>0</v>
      </c>
      <c r="T15" s="38">
        <f>SUMPRODUCT(LTA!J15:AN15,LTA!J$101:AN$101,LTA!J$103:AN$103)</f>
        <v>20.009999999999998</v>
      </c>
      <c r="U15" s="38">
        <f>SUMPRODUCT(LTA!J15:AN15,LTA!J$102:AN$102,LTA!J$103:AN$103)</f>
        <v>55.25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-296.14</v>
      </c>
      <c r="AC15">
        <f t="shared" si="0"/>
        <v>10.892684192128053</v>
      </c>
      <c r="AD15">
        <f t="shared" si="1"/>
        <v>740.72039095161563</v>
      </c>
      <c r="AE15">
        <f>'IDT-1'!B15</f>
        <v>0</v>
      </c>
      <c r="AF15" s="25"/>
      <c r="AG15">
        <f t="shared" si="2"/>
        <v>740.72039095161563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-25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10.755416</v>
      </c>
      <c r="E16">
        <f>GT_NG!P16</f>
        <v>-4.0000000000000008E-2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752.78937703961196</v>
      </c>
      <c r="P16" s="37">
        <v>117.34000000000002</v>
      </c>
      <c r="Q16" s="37">
        <v>38.034392469392472</v>
      </c>
      <c r="R16" s="39">
        <v>0</v>
      </c>
      <c r="S16" s="39">
        <v>0</v>
      </c>
      <c r="T16" s="38">
        <f>SUMPRODUCT(LTA!J16:AN16,LTA!J$101:AN$101,LTA!J$103:AN$103)</f>
        <v>20.009999999999998</v>
      </c>
      <c r="U16" s="38">
        <f>SUMPRODUCT(LTA!J16:AN16,LTA!J$102:AN$102,LTA!J$103:AN$103)</f>
        <v>55.25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-296.14</v>
      </c>
      <c r="AC16">
        <f t="shared" si="0"/>
        <v>10.938236192128054</v>
      </c>
      <c r="AD16">
        <f t="shared" si="1"/>
        <v>746.51483895161573</v>
      </c>
      <c r="AE16">
        <f>'IDT-1'!B16</f>
        <v>0</v>
      </c>
      <c r="AF16" s="25"/>
      <c r="AG16">
        <f t="shared" si="2"/>
        <v>746.51483895161573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-25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10.755416</v>
      </c>
      <c r="E17">
        <f>GT_NG!P17</f>
        <v>-4.0000000000000008E-2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767.75108702240016</v>
      </c>
      <c r="P17" s="37">
        <v>117.34000000000002</v>
      </c>
      <c r="Q17" s="37">
        <v>38.034392469392472</v>
      </c>
      <c r="R17" s="39">
        <v>0</v>
      </c>
      <c r="S17" s="39">
        <v>0</v>
      </c>
      <c r="T17" s="38">
        <f>SUMPRODUCT(LTA!J17:AN17,LTA!J$101:AN$101,LTA!J$103:AN$103)</f>
        <v>20.009999999999998</v>
      </c>
      <c r="U17" s="38">
        <f>SUMPRODUCT(LTA!J17:AN17,LTA!J$102:AN$102,LTA!J$103:AN$103)</f>
        <v>55.25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-296.14</v>
      </c>
      <c r="AC17">
        <f t="shared" si="0"/>
        <v>11.015630938580779</v>
      </c>
      <c r="AD17">
        <f t="shared" si="1"/>
        <v>766.39915418795113</v>
      </c>
      <c r="AE17">
        <f>'IDT-1'!B17</f>
        <v>0</v>
      </c>
      <c r="AF17" s="25"/>
      <c r="AG17">
        <f t="shared" si="2"/>
        <v>766.39915418795113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-20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10.755416</v>
      </c>
      <c r="E18">
        <f>GT_NG!P18</f>
        <v>-4.0000000000000008E-2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786.159538567955</v>
      </c>
      <c r="P18" s="37">
        <v>117.34000000000002</v>
      </c>
      <c r="Q18" s="37">
        <v>38.034392469392472</v>
      </c>
      <c r="R18" s="39">
        <v>0</v>
      </c>
      <c r="S18" s="39">
        <v>0</v>
      </c>
      <c r="T18" s="38">
        <f>SUMPRODUCT(LTA!J18:AN18,LTA!J$101:AN$101,LTA!J$103:AN$103)</f>
        <v>20.009999999999998</v>
      </c>
      <c r="U18" s="38">
        <f>SUMPRODUCT(LTA!J18:AN18,LTA!J$102:AN$102,LTA!J$103:AN$103)</f>
        <v>55.25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6.72</v>
      </c>
      <c r="Z18" s="35">
        <f>IEX!N18</f>
        <v>0</v>
      </c>
      <c r="AA18" s="76">
        <f>STOA!H18</f>
        <v>0.43</v>
      </c>
      <c r="AB18" s="76">
        <f>-STOA!N18</f>
        <v>-296.14</v>
      </c>
      <c r="AC18">
        <f t="shared" si="0"/>
        <v>11.321691316592567</v>
      </c>
      <c r="AD18">
        <f t="shared" si="1"/>
        <v>777.22154535549407</v>
      </c>
      <c r="AE18">
        <f>'IDT-1'!B18</f>
        <v>0</v>
      </c>
      <c r="AF18" s="25"/>
      <c r="AG18">
        <f t="shared" si="2"/>
        <v>777.22154535549407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-34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10.755416</v>
      </c>
      <c r="E19">
        <f>GT_NG!P19</f>
        <v>-4.0000000000000008E-2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786.99108702240028</v>
      </c>
      <c r="P19" s="37">
        <v>117.34451707279517</v>
      </c>
      <c r="Q19" s="37">
        <v>38.034392469392472</v>
      </c>
      <c r="R19" s="39">
        <v>0</v>
      </c>
      <c r="S19" s="39">
        <v>0</v>
      </c>
      <c r="T19" s="38">
        <f>SUMPRODUCT(LTA!J19:AN19,LTA!J$101:AN$101,LTA!J$103:AN$103)</f>
        <v>20.009999999999998</v>
      </c>
      <c r="U19" s="38">
        <f>SUMPRODUCT(LTA!J19:AN19,LTA!J$102:AN$102,LTA!J$103:AN$103)</f>
        <v>55.25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27.84</v>
      </c>
      <c r="Z19" s="35">
        <f>IEX!N19</f>
        <v>0</v>
      </c>
      <c r="AA19" s="76">
        <f>STOA!H19</f>
        <v>0.43</v>
      </c>
      <c r="AB19" s="76">
        <f>-STOA!N19</f>
        <v>-296.14</v>
      </c>
      <c r="AC19">
        <f t="shared" si="0"/>
        <v>11.595145765378899</v>
      </c>
      <c r="AD19">
        <f t="shared" si="1"/>
        <v>785.90415643394806</v>
      </c>
      <c r="AE19">
        <f>'IDT-1'!B19</f>
        <v>0</v>
      </c>
      <c r="AF19" s="25"/>
      <c r="AG19">
        <f t="shared" si="2"/>
        <v>785.90415643394806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-47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10.755416</v>
      </c>
      <c r="E20">
        <f>GT_NG!P20</f>
        <v>-4.0000000000000008E-2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802.62108702240005</v>
      </c>
      <c r="P20" s="37">
        <v>117.34451707279517</v>
      </c>
      <c r="Q20" s="37">
        <v>38.034392469392472</v>
      </c>
      <c r="R20" s="39">
        <v>0</v>
      </c>
      <c r="S20" s="39">
        <v>0</v>
      </c>
      <c r="T20" s="38">
        <f>SUMPRODUCT(LTA!J20:AN20,LTA!J$101:AN$101,LTA!J$103:AN$103)</f>
        <v>20.009999999999998</v>
      </c>
      <c r="U20" s="38">
        <f>SUMPRODUCT(LTA!J20:AN20,LTA!J$102:AN$102,LTA!J$103:AN$103)</f>
        <v>55.25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59.52</v>
      </c>
      <c r="Z20" s="35">
        <f>IEX!N20</f>
        <v>0</v>
      </c>
      <c r="AA20" s="76">
        <f>STOA!H20</f>
        <v>0.43</v>
      </c>
      <c r="AB20" s="76">
        <f>-STOA!N20</f>
        <v>-296.14</v>
      </c>
      <c r="AC20">
        <f t="shared" si="0"/>
        <v>12.09780617618317</v>
      </c>
      <c r="AD20">
        <f t="shared" si="1"/>
        <v>815.7114960231437</v>
      </c>
      <c r="AE20">
        <f>'IDT-1'!B20</f>
        <v>0</v>
      </c>
      <c r="AF20" s="25"/>
      <c r="AG20">
        <f t="shared" si="2"/>
        <v>815.7114960231437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-64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10.755416</v>
      </c>
      <c r="E21">
        <f>GT_NG!P21</f>
        <v>-4.0000000000000008E-2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824.83701375635462</v>
      </c>
      <c r="P21" s="37">
        <v>117.34451707279517</v>
      </c>
      <c r="Q21" s="37">
        <v>38.034392469392472</v>
      </c>
      <c r="R21" s="39">
        <v>0</v>
      </c>
      <c r="S21" s="39">
        <v>0</v>
      </c>
      <c r="T21" s="38">
        <f>SUMPRODUCT(LTA!J21:AN21,LTA!J$101:AN$101,LTA!J$103:AN$103)</f>
        <v>20.009999999999998</v>
      </c>
      <c r="U21" s="38">
        <f>SUMPRODUCT(LTA!J21:AN21,LTA!J$102:AN$102,LTA!J$103:AN$103)</f>
        <v>55.25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83.52</v>
      </c>
      <c r="Z21" s="35">
        <f>IEX!N21</f>
        <v>0</v>
      </c>
      <c r="AA21" s="76">
        <f>STOA!H21</f>
        <v>0.43</v>
      </c>
      <c r="AB21" s="76">
        <f>-STOA!N21</f>
        <v>-296.14</v>
      </c>
      <c r="AC21">
        <f t="shared" si="0"/>
        <v>12.560487542381873</v>
      </c>
      <c r="AD21">
        <f t="shared" si="1"/>
        <v>848.46474139089958</v>
      </c>
      <c r="AE21">
        <f>'IDT-1'!B21</f>
        <v>0</v>
      </c>
      <c r="AF21" s="25"/>
      <c r="AG21">
        <f t="shared" si="2"/>
        <v>848.46474139089958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-77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10.755416</v>
      </c>
      <c r="E22">
        <f>GT_NG!P22</f>
        <v>-4.0000000000000008E-2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882.69699686089552</v>
      </c>
      <c r="P22" s="37">
        <v>117.34451707279517</v>
      </c>
      <c r="Q22" s="37">
        <v>38.034392469392472</v>
      </c>
      <c r="R22" s="39">
        <v>0</v>
      </c>
      <c r="S22" s="39">
        <v>0</v>
      </c>
      <c r="T22" s="38">
        <f>SUMPRODUCT(LTA!J22:AN22,LTA!J$101:AN$101,LTA!J$103:AN$103)</f>
        <v>20.009999999999998</v>
      </c>
      <c r="U22" s="38">
        <f>SUMPRODUCT(LTA!J22:AN22,LTA!J$102:AN$102,LTA!J$103:AN$103)</f>
        <v>55.25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114.24</v>
      </c>
      <c r="Z22" s="35">
        <f>IEX!N22</f>
        <v>0</v>
      </c>
      <c r="AA22" s="76">
        <f>STOA!H22</f>
        <v>0.43</v>
      </c>
      <c r="AB22" s="76">
        <f>-STOA!N22</f>
        <v>-296.14</v>
      </c>
      <c r="AC22">
        <f t="shared" si="0"/>
        <v>13.715229189270946</v>
      </c>
      <c r="AD22">
        <f t="shared" si="1"/>
        <v>876.88998284855165</v>
      </c>
      <c r="AE22">
        <f>'IDT-1'!B22</f>
        <v>0</v>
      </c>
      <c r="AF22" s="25"/>
      <c r="AG22">
        <f t="shared" si="2"/>
        <v>876.88998284855165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-136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10.755416</v>
      </c>
      <c r="E23">
        <f>GT_NG!P23</f>
        <v>-4.0000000000000008E-2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949.50361250187086</v>
      </c>
      <c r="P23" s="37">
        <v>117.34451707279517</v>
      </c>
      <c r="Q23" s="37">
        <v>38.034392469392472</v>
      </c>
      <c r="R23" s="39">
        <v>0</v>
      </c>
      <c r="S23" s="39">
        <v>0</v>
      </c>
      <c r="T23" s="38">
        <f>SUMPRODUCT(LTA!J23:AN23,LTA!J$101:AN$101,LTA!J$103:AN$103)</f>
        <v>20.009999999999998</v>
      </c>
      <c r="U23" s="38">
        <f>SUMPRODUCT(LTA!J23:AN23,LTA!J$102:AN$102,LTA!J$103:AN$103)</f>
        <v>55.25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0.48</v>
      </c>
      <c r="AB23" s="76">
        <f>-STOA!N23</f>
        <v>-296.14</v>
      </c>
      <c r="AC23">
        <f t="shared" si="0"/>
        <v>12.531091504836368</v>
      </c>
      <c r="AD23">
        <f t="shared" si="1"/>
        <v>999.33073617396133</v>
      </c>
      <c r="AE23">
        <f>'IDT-1'!B23</f>
        <v>0</v>
      </c>
      <c r="AF23" s="25"/>
      <c r="AG23">
        <f t="shared" si="2"/>
        <v>999.33073617396133</v>
      </c>
      <c r="AI23" s="35">
        <f>PXIL!H23</f>
        <v>0</v>
      </c>
      <c r="AJ23" s="35">
        <f>PXIL!N23</f>
        <v>0</v>
      </c>
      <c r="AK23" s="35">
        <f>RTM_IEX!H23</f>
        <v>32.64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10.755416</v>
      </c>
      <c r="E24">
        <f>GT_NG!P24</f>
        <v>-4.0000000000000008E-2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965.71793719675964</v>
      </c>
      <c r="P24" s="37">
        <v>117.34451707279517</v>
      </c>
      <c r="Q24" s="37">
        <v>38.034392469392472</v>
      </c>
      <c r="R24" s="39">
        <v>0</v>
      </c>
      <c r="S24" s="39">
        <v>0</v>
      </c>
      <c r="T24" s="38">
        <f>SUMPRODUCT(LTA!J24:AN24,LTA!J$101:AN$101,LTA!J$103:AN$103)</f>
        <v>20.009999999999998</v>
      </c>
      <c r="U24" s="38">
        <f>SUMPRODUCT(LTA!J24:AN24,LTA!J$102:AN$102,LTA!J$103:AN$103)</f>
        <v>55.25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0.48</v>
      </c>
      <c r="AB24" s="76">
        <f>-STOA!N24</f>
        <v>-296.14</v>
      </c>
      <c r="AC24">
        <f t="shared" si="0"/>
        <v>12.882203237456499</v>
      </c>
      <c r="AD24">
        <f t="shared" si="1"/>
        <v>1043.99394913623</v>
      </c>
      <c r="AE24">
        <f>'IDT-1'!B24</f>
        <v>7</v>
      </c>
      <c r="AF24" s="25"/>
      <c r="AG24">
        <f t="shared" si="2"/>
        <v>1050.99394913623</v>
      </c>
      <c r="AI24" s="35">
        <f>PXIL!H24</f>
        <v>0</v>
      </c>
      <c r="AJ24" s="35">
        <f>PXIL!N24</f>
        <v>0</v>
      </c>
      <c r="AK24" s="35">
        <f>RTM_IEX!H24</f>
        <v>61.44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10.755416</v>
      </c>
      <c r="E25">
        <f>GT_NG!P25</f>
        <v>-4.0000000000000008E-2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1015.6382033392999</v>
      </c>
      <c r="P25" s="37">
        <v>117.34451707279517</v>
      </c>
      <c r="Q25" s="37">
        <v>38.034392469392472</v>
      </c>
      <c r="R25" s="39">
        <v>0</v>
      </c>
      <c r="S25" s="39">
        <v>0</v>
      </c>
      <c r="T25" s="38">
        <f>SUMPRODUCT(LTA!J25:AN25,LTA!J$101:AN$101,LTA!J$103:AN$103)</f>
        <v>20.009999999999998</v>
      </c>
      <c r="U25" s="38">
        <f>SUMPRODUCT(LTA!J25:AN25,LTA!J$102:AN$102,LTA!J$103:AN$103)</f>
        <v>55.25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14.4</v>
      </c>
      <c r="Z25" s="35">
        <f>IEX!N25</f>
        <v>0</v>
      </c>
      <c r="AA25" s="76">
        <f>STOA!H25</f>
        <v>0.48</v>
      </c>
      <c r="AB25" s="76">
        <f>-STOA!N25</f>
        <v>-296.14</v>
      </c>
      <c r="AC25">
        <f t="shared" si="0"/>
        <v>13.478545547998429</v>
      </c>
      <c r="AD25">
        <f t="shared" si="1"/>
        <v>973.27787296822839</v>
      </c>
      <c r="AE25">
        <f>'IDT-1'!B25</f>
        <v>57</v>
      </c>
      <c r="AF25" s="25"/>
      <c r="AG25">
        <f t="shared" si="2"/>
        <v>1030.2778729682284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-73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10.755416</v>
      </c>
      <c r="E26">
        <f>GT_NG!P26</f>
        <v>-4.0000000000000008E-2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1032.9611809934202</v>
      </c>
      <c r="P26" s="37">
        <v>117.34451707279517</v>
      </c>
      <c r="Q26" s="37">
        <v>38.034392469392472</v>
      </c>
      <c r="R26" s="39">
        <v>0</v>
      </c>
      <c r="S26" s="39">
        <v>0</v>
      </c>
      <c r="T26" s="38">
        <f>SUMPRODUCT(LTA!J26:AN26,LTA!J$101:AN$101,LTA!J$103:AN$103)</f>
        <v>20.009999999999998</v>
      </c>
      <c r="U26" s="38">
        <f>SUMPRODUCT(LTA!J26:AN26,LTA!J$102:AN$102,LTA!J$103:AN$103)</f>
        <v>56.25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14.4</v>
      </c>
      <c r="Z26" s="35">
        <f>IEX!N26</f>
        <v>0</v>
      </c>
      <c r="AA26" s="76">
        <f>STOA!H26</f>
        <v>0.48</v>
      </c>
      <c r="AB26" s="76">
        <f>-STOA!N26</f>
        <v>-296.14</v>
      </c>
      <c r="AC26">
        <f t="shared" si="0"/>
        <v>13.684355319961403</v>
      </c>
      <c r="AD26">
        <f t="shared" si="1"/>
        <v>983.39504085038573</v>
      </c>
      <c r="AE26">
        <f>'IDT-1'!B26</f>
        <v>127</v>
      </c>
      <c r="AF26" s="25"/>
      <c r="AG26">
        <f t="shared" si="2"/>
        <v>1110.3950408503856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-81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10.755416</v>
      </c>
      <c r="E27">
        <f>GT_NG!P27</f>
        <v>-4.0000000000000008E-2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83.996428723268565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1050.6565941058016</v>
      </c>
      <c r="P27" s="37">
        <v>117.34451707279517</v>
      </c>
      <c r="Q27" s="37">
        <v>38.034392469392472</v>
      </c>
      <c r="R27" s="39">
        <v>0.2</v>
      </c>
      <c r="S27" s="39">
        <v>0</v>
      </c>
      <c r="T27" s="38">
        <f>SUMPRODUCT(LTA!J27:AN27,LTA!J$101:AN$101,LTA!J$103:AN$103)</f>
        <v>20.009999999999998</v>
      </c>
      <c r="U27" s="38">
        <f>SUMPRODUCT(LTA!J27:AN27,LTA!J$102:AN$102,LTA!J$103:AN$103)</f>
        <v>58.75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0.53</v>
      </c>
      <c r="AB27" s="76">
        <f>-STOA!N27</f>
        <v>-40.32</v>
      </c>
      <c r="AC27">
        <f t="shared" si="0"/>
        <v>12.152585409615908</v>
      </c>
      <c r="AD27">
        <f t="shared" si="1"/>
        <v>1191.764762961642</v>
      </c>
      <c r="AE27">
        <f>'IDT-1'!B27</f>
        <v>0</v>
      </c>
      <c r="AF27" s="25"/>
      <c r="AG27">
        <f t="shared" si="2"/>
        <v>1191.764762961642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-136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10.755416</v>
      </c>
      <c r="E28">
        <f>GT_NG!P28</f>
        <v>-4.0000000000000008E-2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83.996428723268565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1104.0585076671712</v>
      </c>
      <c r="P28" s="37">
        <v>117.34451707279517</v>
      </c>
      <c r="Q28" s="37">
        <v>38.034392469392472</v>
      </c>
      <c r="R28" s="39">
        <v>6.13</v>
      </c>
      <c r="S28" s="39">
        <v>0</v>
      </c>
      <c r="T28" s="38">
        <f>SUMPRODUCT(LTA!J28:AN28,LTA!J$101:AN$101,LTA!J$103:AN$103)</f>
        <v>20.009999999999998</v>
      </c>
      <c r="U28" s="38">
        <f>SUMPRODUCT(LTA!J28:AN28,LTA!J$102:AN$102,LTA!J$103:AN$103)</f>
        <v>59.76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0.53</v>
      </c>
      <c r="AB28" s="76">
        <f>-STOA!N28</f>
        <v>-40.32</v>
      </c>
      <c r="AC28">
        <f t="shared" si="0"/>
        <v>12.38741278691646</v>
      </c>
      <c r="AD28">
        <f t="shared" si="1"/>
        <v>1281.8718491457112</v>
      </c>
      <c r="AE28">
        <f>'IDT-1'!B28</f>
        <v>0</v>
      </c>
      <c r="AF28" s="25"/>
      <c r="AG28">
        <f t="shared" si="2"/>
        <v>1281.8718491457112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-106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10.755416</v>
      </c>
      <c r="E29">
        <f>GT_NG!P29</f>
        <v>-4.0000000000000008E-2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98.09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1119.6308270521108</v>
      </c>
      <c r="P29" s="37">
        <v>117.34451707279517</v>
      </c>
      <c r="Q29" s="37">
        <v>38.034392469392472</v>
      </c>
      <c r="R29" s="39">
        <v>12.54</v>
      </c>
      <c r="S29" s="39">
        <v>0</v>
      </c>
      <c r="T29" s="38">
        <f>SUMPRODUCT(LTA!J29:AN29,LTA!J$101:AN$101,LTA!J$103:AN$103)</f>
        <v>20.009999999999998</v>
      </c>
      <c r="U29" s="38">
        <f>SUMPRODUCT(LTA!J29:AN29,LTA!J$102:AN$102,LTA!J$103:AN$103)</f>
        <v>60.45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0.53</v>
      </c>
      <c r="AB29" s="76">
        <f>-STOA!N29</f>
        <v>-40.32</v>
      </c>
      <c r="AC29">
        <f t="shared" si="0"/>
        <v>12.461931140447179</v>
      </c>
      <c r="AD29">
        <f t="shared" si="1"/>
        <v>1345.5632214538514</v>
      </c>
      <c r="AE29">
        <f>'IDT-1'!B29</f>
        <v>0</v>
      </c>
      <c r="AF29" s="25"/>
      <c r="AG29">
        <f t="shared" si="2"/>
        <v>1345.5632214538514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-79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10.755416</v>
      </c>
      <c r="E30">
        <f>GT_NG!P30</f>
        <v>-4.0000000000000008E-2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98.09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1121.5840958271353</v>
      </c>
      <c r="P30" s="37">
        <v>117.34451707279517</v>
      </c>
      <c r="Q30" s="37">
        <v>38.034392469392472</v>
      </c>
      <c r="R30" s="39">
        <v>19.915202312138732</v>
      </c>
      <c r="S30" s="39">
        <v>0</v>
      </c>
      <c r="T30" s="38">
        <f>SUMPRODUCT(LTA!J30:AN30,LTA!J$101:AN$101,LTA!J$103:AN$103)</f>
        <v>21.009999999999998</v>
      </c>
      <c r="U30" s="38">
        <f>SUMPRODUCT(LTA!J30:AN30,LTA!J$102:AN$102,LTA!J$103:AN$103)</f>
        <v>59.44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0.53</v>
      </c>
      <c r="AB30" s="76">
        <f>-STOA!N30</f>
        <v>-40.32</v>
      </c>
      <c r="AC30">
        <f t="shared" si="0"/>
        <v>12.408834122405382</v>
      </c>
      <c r="AD30">
        <f t="shared" si="1"/>
        <v>1370.9347895590565</v>
      </c>
      <c r="AE30">
        <f>'IDT-1'!B30</f>
        <v>33</v>
      </c>
      <c r="AF30" s="25"/>
      <c r="AG30">
        <f t="shared" si="2"/>
        <v>1403.9347895590565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-63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10.755416</v>
      </c>
      <c r="E31">
        <f>GT_NG!P31</f>
        <v>-4.0000000000000008E-2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98.09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1119.0814976828847</v>
      </c>
      <c r="P31" s="37">
        <v>117.34451707279517</v>
      </c>
      <c r="Q31" s="37">
        <v>38.034392469392472</v>
      </c>
      <c r="R31" s="39">
        <v>28.94</v>
      </c>
      <c r="S31" s="39">
        <v>0</v>
      </c>
      <c r="T31" s="38">
        <f>SUMPRODUCT(LTA!J31:AN31,LTA!J$101:AN$101,LTA!J$103:AN$103)</f>
        <v>28.15</v>
      </c>
      <c r="U31" s="38">
        <f>SUMPRODUCT(LTA!J31:AN31,LTA!J$102:AN$102,LTA!J$103:AN$103)</f>
        <v>58.94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-40.32</v>
      </c>
      <c r="AC31">
        <f t="shared" si="0"/>
        <v>12.802758055301908</v>
      </c>
      <c r="AD31">
        <f t="shared" si="1"/>
        <v>1346.7530651697707</v>
      </c>
      <c r="AE31">
        <f>'IDT-1'!B31</f>
        <v>113</v>
      </c>
      <c r="AF31" s="25"/>
      <c r="AG31">
        <f t="shared" si="2"/>
        <v>1459.7530651697707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-100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10.755416</v>
      </c>
      <c r="E32">
        <f>GT_NG!P32</f>
        <v>-4.0000000000000008E-2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98.09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1119.0814976828847</v>
      </c>
      <c r="P32" s="37">
        <v>117.34451707279517</v>
      </c>
      <c r="Q32" s="37">
        <v>38.034392469392472</v>
      </c>
      <c r="R32" s="39">
        <v>39.9</v>
      </c>
      <c r="S32" s="39">
        <v>0</v>
      </c>
      <c r="T32" s="38">
        <f>SUMPRODUCT(LTA!J32:AN32,LTA!J$101:AN$101,LTA!J$103:AN$103)</f>
        <v>42.260000000000005</v>
      </c>
      <c r="U32" s="38">
        <f>SUMPRODUCT(LTA!J32:AN32,LTA!J$102:AN$102,LTA!J$103:AN$103)</f>
        <v>58.43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-40.32</v>
      </c>
      <c r="AC32">
        <f t="shared" si="0"/>
        <v>13.025771328432324</v>
      </c>
      <c r="AD32">
        <f t="shared" si="1"/>
        <v>1367.0900518966403</v>
      </c>
      <c r="AE32">
        <f>'IDT-1'!B32</f>
        <v>140</v>
      </c>
      <c r="AF32" s="25"/>
      <c r="AG32">
        <f t="shared" si="2"/>
        <v>1507.0900518966403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-104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10.755416</v>
      </c>
      <c r="E33">
        <f>GT_NG!P33</f>
        <v>-4.0000000000000008E-2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98.09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1118.6786353765165</v>
      </c>
      <c r="P33" s="37">
        <v>117.34451707279517</v>
      </c>
      <c r="Q33" s="37">
        <v>38.034392469392472</v>
      </c>
      <c r="R33" s="39">
        <v>41.5</v>
      </c>
      <c r="S33" s="39">
        <v>0</v>
      </c>
      <c r="T33" s="38">
        <f>SUMPRODUCT(LTA!J33:AN33,LTA!J$101:AN$101,LTA!J$103:AN$103)</f>
        <v>64.3</v>
      </c>
      <c r="U33" s="38">
        <f>SUMPRODUCT(LTA!J33:AN33,LTA!J$102:AN$102,LTA!J$103:AN$103)</f>
        <v>58.43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-40.32</v>
      </c>
      <c r="AC33">
        <f t="shared" si="0"/>
        <v>13.167714411029628</v>
      </c>
      <c r="AD33">
        <f t="shared" si="1"/>
        <v>1395.1852465076745</v>
      </c>
      <c r="AE33">
        <f>'IDT-1'!B33</f>
        <v>137</v>
      </c>
      <c r="AF33" s="25"/>
      <c r="AG33">
        <f t="shared" si="2"/>
        <v>1532.1852465076745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-99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10.755416</v>
      </c>
      <c r="E34">
        <f>GT_NG!P34</f>
        <v>-4.0000000000000008E-2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1113.2106110245918</v>
      </c>
      <c r="P34" s="37">
        <v>117.34451707279517</v>
      </c>
      <c r="Q34" s="37">
        <v>38.034392469392472</v>
      </c>
      <c r="R34" s="39">
        <v>41.5</v>
      </c>
      <c r="S34" s="39">
        <v>0</v>
      </c>
      <c r="T34" s="38">
        <f>SUMPRODUCT(LTA!J34:AN34,LTA!J$101:AN$101,LTA!J$103:AN$103)</f>
        <v>83.110000000000014</v>
      </c>
      <c r="U34" s="38">
        <f>SUMPRODUCT(LTA!J34:AN34,LTA!J$102:AN$102,LTA!J$103:AN$103)</f>
        <v>57.629999999999995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-40.32</v>
      </c>
      <c r="AC34">
        <f t="shared" si="0"/>
        <v>12.825464453215236</v>
      </c>
      <c r="AD34">
        <f t="shared" si="1"/>
        <v>1435.9794721135643</v>
      </c>
      <c r="AE34">
        <f>'IDT-1'!B34</f>
        <v>104</v>
      </c>
      <c r="AF34" s="25"/>
      <c r="AG34">
        <f t="shared" si="2"/>
        <v>1539.9794721135643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-57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10.755416</v>
      </c>
      <c r="E35">
        <f>GT_NG!P35</f>
        <v>-4.0000000000000008E-2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1001.8437465306755</v>
      </c>
      <c r="P35" s="37">
        <v>117.34451707279517</v>
      </c>
      <c r="Q35" s="37">
        <v>38.034392469392472</v>
      </c>
      <c r="R35" s="39">
        <v>46</v>
      </c>
      <c r="S35" s="39">
        <v>0</v>
      </c>
      <c r="T35" s="38">
        <f>SUMPRODUCT(LTA!J35:AN35,LTA!J$101:AN$101,LTA!J$103:AN$103)</f>
        <v>118.22000000000001</v>
      </c>
      <c r="U35" s="38">
        <f>SUMPRODUCT(LTA!J35:AN35,LTA!J$102:AN$102,LTA!J$103:AN$103)</f>
        <v>55.42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14.4</v>
      </c>
      <c r="Z35" s="35">
        <f>IEX!N35</f>
        <v>0</v>
      </c>
      <c r="AA35" s="76">
        <f>STOA!H35</f>
        <v>0.96</v>
      </c>
      <c r="AB35" s="76">
        <f>-STOA!N35</f>
        <v>-40.32</v>
      </c>
      <c r="AC35">
        <f t="shared" si="0"/>
        <v>12.080799451988936</v>
      </c>
      <c r="AD35">
        <f t="shared" si="1"/>
        <v>1413.5372726208748</v>
      </c>
      <c r="AE35">
        <f>'IDT-1'!B35</f>
        <v>133</v>
      </c>
      <c r="AF35" s="25"/>
      <c r="AG35">
        <f t="shared" si="2"/>
        <v>1546.5372726208748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-21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10.755416</v>
      </c>
      <c r="E36">
        <f>GT_NG!P36</f>
        <v>-4.0000000000000008E-2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928.08537947319292</v>
      </c>
      <c r="P36" s="37">
        <v>117.34451707279517</v>
      </c>
      <c r="Q36" s="37">
        <v>38.034392469392472</v>
      </c>
      <c r="R36" s="39">
        <v>46</v>
      </c>
      <c r="S36" s="39">
        <v>0</v>
      </c>
      <c r="T36" s="38">
        <f>SUMPRODUCT(LTA!J36:AN36,LTA!J$101:AN$101,LTA!J$103:AN$103)</f>
        <v>166.32999999999998</v>
      </c>
      <c r="U36" s="38">
        <f>SUMPRODUCT(LTA!J36:AN36,LTA!J$102:AN$102,LTA!J$103:AN$103)</f>
        <v>55.019999999999996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196.8</v>
      </c>
      <c r="Z36" s="35">
        <f>IEX!N36</f>
        <v>0</v>
      </c>
      <c r="AA36" s="76">
        <f>STOA!H36</f>
        <v>0.96</v>
      </c>
      <c r="AB36" s="76">
        <f>-STOA!N36</f>
        <v>-40.32</v>
      </c>
      <c r="AC36">
        <f t="shared" si="0"/>
        <v>14.338036202244338</v>
      </c>
      <c r="AD36">
        <f t="shared" si="1"/>
        <v>1435.6316688131362</v>
      </c>
      <c r="AE36">
        <f>'IDT-1'!B36</f>
        <v>120</v>
      </c>
      <c r="AF36" s="25"/>
      <c r="AG36">
        <f t="shared" si="2"/>
        <v>1555.6316688131362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-153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10.755416</v>
      </c>
      <c r="E37">
        <f>GT_NG!P37</f>
        <v>-4.0000000000000008E-2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870.76324791738796</v>
      </c>
      <c r="P37" s="37">
        <v>117.34451707279517</v>
      </c>
      <c r="Q37" s="37">
        <v>38.034392469392472</v>
      </c>
      <c r="R37" s="39">
        <v>47.5</v>
      </c>
      <c r="S37" s="39">
        <v>0</v>
      </c>
      <c r="T37" s="38">
        <f>SUMPRODUCT(LTA!J37:AN37,LTA!J$101:AN$101,LTA!J$103:AN$103)</f>
        <v>217.52</v>
      </c>
      <c r="U37" s="38">
        <f>SUMPRODUCT(LTA!J37:AN37,LTA!J$102:AN$102,LTA!J$103:AN$103)</f>
        <v>49.12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205.44</v>
      </c>
      <c r="Z37" s="35">
        <f>IEX!N37</f>
        <v>0</v>
      </c>
      <c r="AA37" s="76">
        <f>STOA!H37</f>
        <v>0.96</v>
      </c>
      <c r="AB37" s="76">
        <f>-STOA!N37</f>
        <v>-40.32</v>
      </c>
      <c r="AC37">
        <f t="shared" si="0"/>
        <v>13.655251861238657</v>
      </c>
      <c r="AD37">
        <f t="shared" si="1"/>
        <v>1519.4462112330762</v>
      </c>
      <c r="AE37">
        <f>'IDT-1'!B37</f>
        <v>22</v>
      </c>
      <c r="AF37" s="25"/>
      <c r="AG37">
        <f t="shared" si="2"/>
        <v>1541.4462112330762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-68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10.755416</v>
      </c>
      <c r="E38">
        <f>GT_NG!P38</f>
        <v>-4.0000000000000008E-2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873.3172562425998</v>
      </c>
      <c r="P38" s="37">
        <v>117.34451707279517</v>
      </c>
      <c r="Q38" s="37">
        <v>38.034392469392472</v>
      </c>
      <c r="R38" s="39">
        <v>47.5</v>
      </c>
      <c r="S38" s="39">
        <v>0</v>
      </c>
      <c r="T38" s="38">
        <f>SUMPRODUCT(LTA!J38:AN38,LTA!J$101:AN$101,LTA!J$103:AN$103)</f>
        <v>262.19999999999993</v>
      </c>
      <c r="U38" s="38">
        <f>SUMPRODUCT(LTA!J38:AN38,LTA!J$102:AN$102,LTA!J$103:AN$103)</f>
        <v>48.92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191.04</v>
      </c>
      <c r="Z38" s="35">
        <f>IEX!N38</f>
        <v>0</v>
      </c>
      <c r="AA38" s="76">
        <f>STOA!H38</f>
        <v>0.96</v>
      </c>
      <c r="AB38" s="76">
        <f>-STOA!N38</f>
        <v>-40.32</v>
      </c>
      <c r="AC38">
        <f t="shared" si="0"/>
        <v>14.090607446675211</v>
      </c>
      <c r="AD38">
        <f t="shared" si="1"/>
        <v>1528.6448639728517</v>
      </c>
      <c r="AE38">
        <f>'IDT-1'!B38</f>
        <v>6</v>
      </c>
      <c r="AF38" s="25"/>
      <c r="AG38">
        <f t="shared" si="2"/>
        <v>1534.6448639728517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-91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10.755416</v>
      </c>
      <c r="E39">
        <f>GT_NG!P39</f>
        <v>-4.0000000000000008E-2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902.64362630477945</v>
      </c>
      <c r="P39" s="37">
        <v>117.34451707279517</v>
      </c>
      <c r="Q39" s="37">
        <v>38.034392469392472</v>
      </c>
      <c r="R39" s="39">
        <v>47.5</v>
      </c>
      <c r="S39" s="39">
        <v>0</v>
      </c>
      <c r="T39" s="38">
        <f>SUMPRODUCT(LTA!J39:AN39,LTA!J$101:AN$101,LTA!J$103:AN$103)</f>
        <v>295.18</v>
      </c>
      <c r="U39" s="38">
        <f>SUMPRODUCT(LTA!J39:AN39,LTA!J$102:AN$102,LTA!J$103:AN$103)</f>
        <v>46.32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0.91</v>
      </c>
      <c r="AB39" s="76">
        <f>-STOA!N39</f>
        <v>-40.32</v>
      </c>
      <c r="AC39">
        <f t="shared" si="0"/>
        <v>12.53763516944322</v>
      </c>
      <c r="AD39">
        <f t="shared" si="1"/>
        <v>1513.8142063122632</v>
      </c>
      <c r="AE39">
        <f>'IDT-1'!B39</f>
        <v>0</v>
      </c>
      <c r="AF39" s="25"/>
      <c r="AG39">
        <f t="shared" si="2"/>
        <v>1513.8142063122632</v>
      </c>
      <c r="AI39" s="35">
        <f>PXIL!H39</f>
        <v>0</v>
      </c>
      <c r="AJ39" s="35">
        <f>PXIL!N39</f>
        <v>0</v>
      </c>
      <c r="AK39" s="35">
        <f>RTM_IEX!H39</f>
        <v>24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10.755416</v>
      </c>
      <c r="E40">
        <f>GT_NG!P40</f>
        <v>-4.0000000000000008E-2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911.11773825227465</v>
      </c>
      <c r="P40" s="37">
        <v>117.34451707279517</v>
      </c>
      <c r="Q40" s="37">
        <v>38.034392469392472</v>
      </c>
      <c r="R40" s="39">
        <v>47.5</v>
      </c>
      <c r="S40" s="39">
        <v>0</v>
      </c>
      <c r="T40" s="38">
        <f>SUMPRODUCT(LTA!J40:AN40,LTA!J$101:AN$101,LTA!J$103:AN$103)</f>
        <v>333.99</v>
      </c>
      <c r="U40" s="38">
        <f>SUMPRODUCT(LTA!J40:AN40,LTA!J$102:AN$102,LTA!J$103:AN$103)</f>
        <v>45.81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0.91</v>
      </c>
      <c r="AB40" s="76">
        <f>-STOA!N40</f>
        <v>-40.32</v>
      </c>
      <c r="AC40">
        <f t="shared" si="0"/>
        <v>13.104649242633682</v>
      </c>
      <c r="AD40">
        <f t="shared" si="1"/>
        <v>1585.941304186568</v>
      </c>
      <c r="AE40">
        <f>'IDT-1'!B40</f>
        <v>0</v>
      </c>
      <c r="AF40" s="25"/>
      <c r="AG40">
        <f t="shared" si="2"/>
        <v>1585.941304186568</v>
      </c>
      <c r="AI40" s="35">
        <f>PXIL!H40</f>
        <v>0</v>
      </c>
      <c r="AJ40" s="35">
        <f>PXIL!N40</f>
        <v>0</v>
      </c>
      <c r="AK40" s="35">
        <f>RTM_IEX!H40</f>
        <v>49.92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10.755416</v>
      </c>
      <c r="E41">
        <f>GT_NG!P41</f>
        <v>-4.0000000000000008E-2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876.12789015100884</v>
      </c>
      <c r="P41" s="37">
        <v>117.34451707279517</v>
      </c>
      <c r="Q41" s="37">
        <v>38.034392469392472</v>
      </c>
      <c r="R41" s="39">
        <v>47.5</v>
      </c>
      <c r="S41" s="39">
        <v>0</v>
      </c>
      <c r="T41" s="38">
        <f>SUMPRODUCT(LTA!J41:AN41,LTA!J$101:AN$101,LTA!J$103:AN$103)</f>
        <v>390.76</v>
      </c>
      <c r="U41" s="38">
        <f>SUMPRODUCT(LTA!J41:AN41,LTA!J$102:AN$102,LTA!J$103:AN$103)</f>
        <v>45.31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0.91</v>
      </c>
      <c r="AB41" s="76">
        <f>-STOA!N41</f>
        <v>-40.32</v>
      </c>
      <c r="AC41">
        <f t="shared" si="0"/>
        <v>12.983455565117664</v>
      </c>
      <c r="AD41">
        <f t="shared" si="1"/>
        <v>1544.4226497628181</v>
      </c>
      <c r="AE41">
        <f>'IDT-1'!B41</f>
        <v>0</v>
      </c>
      <c r="AF41" s="25"/>
      <c r="AG41">
        <f t="shared" si="2"/>
        <v>1544.4226497628181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-13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10.755416</v>
      </c>
      <c r="E42">
        <f>GT_NG!P42</f>
        <v>-4.0000000000000008E-2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815.52086902363999</v>
      </c>
      <c r="P42" s="37">
        <v>117.34451707279517</v>
      </c>
      <c r="Q42" s="37">
        <v>38.034392469392472</v>
      </c>
      <c r="R42" s="39">
        <v>47.5</v>
      </c>
      <c r="S42" s="39">
        <v>0</v>
      </c>
      <c r="T42" s="38">
        <f>SUMPRODUCT(LTA!J42:AN42,LTA!J$101:AN$101,LTA!J$103:AN$103)</f>
        <v>427.14</v>
      </c>
      <c r="U42" s="38">
        <f>SUMPRODUCT(LTA!J42:AN42,LTA!J$102:AN$102,LTA!J$103:AN$103)</f>
        <v>45.11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103.68</v>
      </c>
      <c r="Z42" s="35">
        <f>IEX!N42</f>
        <v>0</v>
      </c>
      <c r="AA42" s="76">
        <f>STOA!H42</f>
        <v>0.91</v>
      </c>
      <c r="AB42" s="76">
        <f>-STOA!N42</f>
        <v>-40.32</v>
      </c>
      <c r="AC42">
        <f t="shared" si="0"/>
        <v>14.214811626367325</v>
      </c>
      <c r="AD42">
        <f t="shared" si="1"/>
        <v>1544.4442725741999</v>
      </c>
      <c r="AE42">
        <f>'IDT-1'!B42</f>
        <v>0</v>
      </c>
      <c r="AF42" s="25"/>
      <c r="AG42">
        <f t="shared" si="2"/>
        <v>1544.4442725741999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-91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10.755416</v>
      </c>
      <c r="E43">
        <f>GT_NG!P43</f>
        <v>-4.0000000000000008E-2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778.98246980238491</v>
      </c>
      <c r="P43" s="37">
        <v>117.34000000000002</v>
      </c>
      <c r="Q43" s="37">
        <v>38.04</v>
      </c>
      <c r="R43" s="39">
        <v>47.5</v>
      </c>
      <c r="S43" s="39">
        <v>0</v>
      </c>
      <c r="T43" s="38">
        <f>SUMPRODUCT(LTA!J43:AN43,LTA!J$101:AN$101,LTA!J$103:AN$103)</f>
        <v>444.71000000000004</v>
      </c>
      <c r="U43" s="38">
        <f>SUMPRODUCT(LTA!J43:AN43,LTA!J$102:AN$102,LTA!J$103:AN$103)</f>
        <v>45.11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69.12</v>
      </c>
      <c r="Z43" s="35">
        <f>IEX!N43</f>
        <v>0</v>
      </c>
      <c r="AA43" s="76">
        <f>STOA!H43</f>
        <v>0.91</v>
      </c>
      <c r="AB43" s="76">
        <f>-STOA!N43</f>
        <v>-40.32</v>
      </c>
      <c r="AC43">
        <f t="shared" si="0"/>
        <v>13.419955340447464</v>
      </c>
      <c r="AD43">
        <f t="shared" si="1"/>
        <v>1539.711820096677</v>
      </c>
      <c r="AE43">
        <f>'IDT-1'!B43</f>
        <v>0</v>
      </c>
      <c r="AF43" s="25"/>
      <c r="AG43">
        <f t="shared" si="2"/>
        <v>1539.711820096677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-43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10.755416</v>
      </c>
      <c r="E44">
        <f>GT_NG!P44</f>
        <v>-4.0000000000000008E-2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741.28512192557412</v>
      </c>
      <c r="P44" s="37">
        <v>117.34000000000002</v>
      </c>
      <c r="Q44" s="37">
        <v>38.04</v>
      </c>
      <c r="R44" s="39">
        <v>47.5</v>
      </c>
      <c r="S44" s="39">
        <v>0</v>
      </c>
      <c r="T44" s="38">
        <f>SUMPRODUCT(LTA!J44:AN44,LTA!J$101:AN$101,LTA!J$103:AN$103)</f>
        <v>469.43</v>
      </c>
      <c r="U44" s="38">
        <f>SUMPRODUCT(LTA!J44:AN44,LTA!J$102:AN$102,LTA!J$103:AN$103)</f>
        <v>44.099999999999994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49.92</v>
      </c>
      <c r="Z44" s="35">
        <f>IEX!N44</f>
        <v>0</v>
      </c>
      <c r="AA44" s="76">
        <f>STOA!H44</f>
        <v>0.91</v>
      </c>
      <c r="AB44" s="76">
        <f>-STOA!N44</f>
        <v>-40.32</v>
      </c>
      <c r="AC44">
        <f t="shared" si="0"/>
        <v>12.948838433378022</v>
      </c>
      <c r="AD44">
        <f t="shared" si="1"/>
        <v>1533.9955891269353</v>
      </c>
      <c r="AE44">
        <f>'IDT-1'!B44</f>
        <v>0</v>
      </c>
      <c r="AF44" s="25"/>
      <c r="AG44">
        <f t="shared" si="2"/>
        <v>1533.9955891269353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-16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10.755416</v>
      </c>
      <c r="E45">
        <f>GT_NG!P45</f>
        <v>-4.0000000000000008E-2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741.03488729622859</v>
      </c>
      <c r="P45" s="37">
        <v>117.34000000000002</v>
      </c>
      <c r="Q45" s="37">
        <v>38.04</v>
      </c>
      <c r="R45" s="39">
        <v>47.5</v>
      </c>
      <c r="S45" s="39">
        <v>0</v>
      </c>
      <c r="T45" s="38">
        <f>SUMPRODUCT(LTA!J45:AN45,LTA!J$101:AN$101,LTA!J$103:AN$103)</f>
        <v>489.65</v>
      </c>
      <c r="U45" s="38">
        <f>SUMPRODUCT(LTA!J45:AN45,LTA!J$102:AN$102,LTA!J$103:AN$103)</f>
        <v>43.599999999999994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16.32</v>
      </c>
      <c r="Z45" s="35">
        <f>IEX!N45</f>
        <v>0</v>
      </c>
      <c r="AA45" s="76">
        <f>STOA!H45</f>
        <v>0.91</v>
      </c>
      <c r="AB45" s="76">
        <f>-STOA!N45</f>
        <v>-40.32</v>
      </c>
      <c r="AC45">
        <f t="shared" si="0"/>
        <v>13.105907424877673</v>
      </c>
      <c r="AD45">
        <f t="shared" si="1"/>
        <v>1485.7082855060903</v>
      </c>
      <c r="AE45">
        <f>'IDT-1'!B45</f>
        <v>0</v>
      </c>
      <c r="AF45" s="25"/>
      <c r="AG45">
        <f t="shared" si="2"/>
        <v>1485.7082855060903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-50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10.755416</v>
      </c>
      <c r="E46">
        <f>GT_NG!P46</f>
        <v>-4.0000000000000008E-2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741.03488729622859</v>
      </c>
      <c r="P46" s="37">
        <v>117.34000000000002</v>
      </c>
      <c r="Q46" s="37">
        <v>38.04</v>
      </c>
      <c r="R46" s="39">
        <v>47.5</v>
      </c>
      <c r="S46" s="39">
        <v>0</v>
      </c>
      <c r="T46" s="38">
        <f>SUMPRODUCT(LTA!J46:AN46,LTA!J$101:AN$101,LTA!J$103:AN$103)</f>
        <v>507.72</v>
      </c>
      <c r="U46" s="38">
        <f>SUMPRODUCT(LTA!J46:AN46,LTA!J$102:AN$102,LTA!J$103:AN$103)</f>
        <v>42.59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0.91</v>
      </c>
      <c r="AB46" s="76">
        <f>-STOA!N46</f>
        <v>-40.32</v>
      </c>
      <c r="AC46">
        <f t="shared" si="0"/>
        <v>13.261044472247155</v>
      </c>
      <c r="AD46">
        <f t="shared" si="1"/>
        <v>1467.2931484587207</v>
      </c>
      <c r="AE46">
        <f>'IDT-1'!B46</f>
        <v>0</v>
      </c>
      <c r="AF46" s="25"/>
      <c r="AG46">
        <f t="shared" si="2"/>
        <v>1467.2931484587207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-69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10.755416</v>
      </c>
      <c r="E47">
        <f>GT_NG!P47</f>
        <v>-4.0000000000000008E-2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732.91924527485924</v>
      </c>
      <c r="P47" s="37">
        <v>117.34</v>
      </c>
      <c r="Q47" s="37">
        <v>38.04</v>
      </c>
      <c r="R47" s="39">
        <v>47.5</v>
      </c>
      <c r="S47" s="39">
        <v>0</v>
      </c>
      <c r="T47" s="38">
        <f>SUMPRODUCT(LTA!J47:AN47,LTA!J$101:AN$101,LTA!J$103:AN$103)</f>
        <v>519.14</v>
      </c>
      <c r="U47" s="38">
        <f>SUMPRODUCT(LTA!J47:AN47,LTA!J$102:AN$102,LTA!J$103:AN$103)</f>
        <v>46.290000000000006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0.91</v>
      </c>
      <c r="AB47" s="76">
        <f>-STOA!N47</f>
        <v>-40.32</v>
      </c>
      <c r="AC47">
        <f t="shared" si="0"/>
        <v>13.048393642871927</v>
      </c>
      <c r="AD47">
        <f t="shared" si="1"/>
        <v>1508.5101572667268</v>
      </c>
      <c r="AE47">
        <f>'IDT-1'!B47</f>
        <v>0</v>
      </c>
      <c r="AF47" s="25"/>
      <c r="AG47">
        <f t="shared" si="2"/>
        <v>1508.5101572667268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-35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10.755416</v>
      </c>
      <c r="E48">
        <f>GT_NG!P48</f>
        <v>-4.0000000000000008E-2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732.85924527485929</v>
      </c>
      <c r="P48" s="37">
        <v>117.34</v>
      </c>
      <c r="Q48" s="37">
        <v>38.04</v>
      </c>
      <c r="R48" s="39">
        <v>47.5</v>
      </c>
      <c r="S48" s="39">
        <v>0</v>
      </c>
      <c r="T48" s="38">
        <f>SUMPRODUCT(LTA!J48:AN48,LTA!J$101:AN$101,LTA!J$103:AN$103)</f>
        <v>521.68000000000006</v>
      </c>
      <c r="U48" s="38">
        <f>SUMPRODUCT(LTA!J48:AN48,LTA!J$102:AN$102,LTA!J$103:AN$103)</f>
        <v>46.290000000000006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0.91</v>
      </c>
      <c r="AB48" s="76">
        <f>-STOA!N48</f>
        <v>-40.32</v>
      </c>
      <c r="AC48">
        <f t="shared" si="0"/>
        <v>13.256409281654431</v>
      </c>
      <c r="AD48">
        <f t="shared" si="1"/>
        <v>1486.7821416279442</v>
      </c>
      <c r="AE48">
        <f>'IDT-1'!B48</f>
        <v>0</v>
      </c>
      <c r="AF48" s="25"/>
      <c r="AG48">
        <f t="shared" si="2"/>
        <v>1486.7821416279442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-59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10.755416</v>
      </c>
      <c r="E49">
        <f>GT_NG!P49</f>
        <v>-4.0000000000000008E-2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718.76990576308538</v>
      </c>
      <c r="P49" s="37">
        <v>117.34</v>
      </c>
      <c r="Q49" s="37">
        <v>38.04</v>
      </c>
      <c r="R49" s="39">
        <v>47.5</v>
      </c>
      <c r="S49" s="39">
        <v>0</v>
      </c>
      <c r="T49" s="38">
        <f>SUMPRODUCT(LTA!J49:AN49,LTA!J$101:AN$101,LTA!J$103:AN$103)</f>
        <v>535.69000000000005</v>
      </c>
      <c r="U49" s="38">
        <f>SUMPRODUCT(LTA!J49:AN49,LTA!J$102:AN$102,LTA!J$103:AN$103)</f>
        <v>46.09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0.91</v>
      </c>
      <c r="AB49" s="76">
        <f>-STOA!N49</f>
        <v>-40.32</v>
      </c>
      <c r="AC49">
        <f t="shared" si="0"/>
        <v>13.749493485266667</v>
      </c>
      <c r="AD49">
        <f t="shared" si="1"/>
        <v>1423.009717912558</v>
      </c>
      <c r="AE49">
        <f>'IDT-1'!B49</f>
        <v>0</v>
      </c>
      <c r="AF49" s="25"/>
      <c r="AG49">
        <f t="shared" si="2"/>
        <v>1423.009717912558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-122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10.755416</v>
      </c>
      <c r="E50">
        <f>GT_NG!P50</f>
        <v>-4.0000000000000008E-2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700.86990576308528</v>
      </c>
      <c r="P50" s="37">
        <v>117.34</v>
      </c>
      <c r="Q50" s="37">
        <v>38.04</v>
      </c>
      <c r="R50" s="39">
        <v>47.5</v>
      </c>
      <c r="S50" s="39">
        <v>0</v>
      </c>
      <c r="T50" s="38">
        <f>SUMPRODUCT(LTA!J50:AN50,LTA!J$101:AN$101,LTA!J$103:AN$103)</f>
        <v>535.69000000000005</v>
      </c>
      <c r="U50" s="38">
        <f>SUMPRODUCT(LTA!J50:AN50,LTA!J$102:AN$102,LTA!J$103:AN$103)</f>
        <v>46.09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0.91</v>
      </c>
      <c r="AB50" s="76">
        <f>-STOA!N50</f>
        <v>-40.32</v>
      </c>
      <c r="AC50">
        <f t="shared" si="0"/>
        <v>13.649180076679688</v>
      </c>
      <c r="AD50">
        <f t="shared" si="1"/>
        <v>1400.2100313211449</v>
      </c>
      <c r="AE50">
        <f>'IDT-1'!B50</f>
        <v>0</v>
      </c>
      <c r="AF50" s="25"/>
      <c r="AG50">
        <f t="shared" si="2"/>
        <v>1400.2100313211449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-127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10.755416</v>
      </c>
      <c r="E51">
        <f>GT_NG!P51</f>
        <v>-0.10416666666666666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693.42939235287815</v>
      </c>
      <c r="P51" s="37">
        <v>117.34</v>
      </c>
      <c r="Q51" s="37">
        <v>38.04</v>
      </c>
      <c r="R51" s="39">
        <v>47.5</v>
      </c>
      <c r="S51" s="39">
        <v>0</v>
      </c>
      <c r="T51" s="38">
        <f>SUMPRODUCT(LTA!J51:AN51,LTA!J$101:AN$101,LTA!J$103:AN$103)</f>
        <v>535.69000000000005</v>
      </c>
      <c r="U51" s="38">
        <f>SUMPRODUCT(LTA!J51:AN51,LTA!J$102:AN$102,LTA!J$103:AN$103)</f>
        <v>46.599999999999994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0.91</v>
      </c>
      <c r="AB51" s="76">
        <f>-STOA!N51</f>
        <v>-40.32</v>
      </c>
      <c r="AC51">
        <f t="shared" si="0"/>
        <v>13.454122777582997</v>
      </c>
      <c r="AD51">
        <f t="shared" si="1"/>
        <v>1411.4104085433678</v>
      </c>
      <c r="AE51">
        <f>'IDT-1'!B51</f>
        <v>0</v>
      </c>
      <c r="AF51" s="25"/>
      <c r="AG51">
        <f t="shared" si="2"/>
        <v>1411.4104085433678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-109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10.755416</v>
      </c>
      <c r="E52">
        <f>GT_NG!P52</f>
        <v>-0.10416666666666666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693.39532957260917</v>
      </c>
      <c r="P52" s="37">
        <v>86.4</v>
      </c>
      <c r="Q52" s="37">
        <v>38.04</v>
      </c>
      <c r="R52" s="39">
        <v>47.5</v>
      </c>
      <c r="S52" s="39">
        <v>0</v>
      </c>
      <c r="T52" s="38">
        <f>SUMPRODUCT(LTA!J52:AN52,LTA!J$101:AN$101,LTA!J$103:AN$103)</f>
        <v>535.69000000000005</v>
      </c>
      <c r="U52" s="38">
        <f>SUMPRODUCT(LTA!J52:AN52,LTA!J$102:AN$102,LTA!J$103:AN$103)</f>
        <v>46.599999999999994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0.91</v>
      </c>
      <c r="AB52" s="76">
        <f>-STOA!N52</f>
        <v>-40.32</v>
      </c>
      <c r="AC52">
        <f t="shared" si="0"/>
        <v>13.126050586788251</v>
      </c>
      <c r="AD52">
        <f t="shared" si="1"/>
        <v>1391.7644179538934</v>
      </c>
      <c r="AE52">
        <f>'IDT-1'!B52</f>
        <v>0</v>
      </c>
      <c r="AF52" s="25"/>
      <c r="AG52">
        <f t="shared" si="2"/>
        <v>1391.7644179538934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-98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10.755416</v>
      </c>
      <c r="E53">
        <f>GT_NG!P53</f>
        <v>-0.10416666666666666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691.02325247633587</v>
      </c>
      <c r="P53" s="37">
        <v>57.6</v>
      </c>
      <c r="Q53" s="37">
        <v>24.000000000000004</v>
      </c>
      <c r="R53" s="39">
        <v>47.5</v>
      </c>
      <c r="S53" s="39">
        <v>0</v>
      </c>
      <c r="T53" s="38">
        <f>SUMPRODUCT(LTA!J53:AN53,LTA!J$101:AN$101,LTA!J$103:AN$103)</f>
        <v>529.19000000000005</v>
      </c>
      <c r="U53" s="38">
        <f>SUMPRODUCT(LTA!J53:AN53,LTA!J$102:AN$102,LTA!J$103:AN$103)</f>
        <v>47.3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0.91</v>
      </c>
      <c r="AB53" s="76">
        <f>-STOA!N53</f>
        <v>-40.32</v>
      </c>
      <c r="AC53">
        <f t="shared" si="0"/>
        <v>12.38225838100273</v>
      </c>
      <c r="AD53">
        <f t="shared" si="1"/>
        <v>1385.496133063406</v>
      </c>
      <c r="AE53">
        <f>'IDT-1'!B53</f>
        <v>0</v>
      </c>
      <c r="AF53" s="25"/>
      <c r="AG53">
        <f t="shared" si="2"/>
        <v>1385.496133063406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-54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10.755416</v>
      </c>
      <c r="E54">
        <f>GT_NG!P54</f>
        <v>-0.10416666666666666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651.64764476468451</v>
      </c>
      <c r="P54" s="37">
        <v>57.6</v>
      </c>
      <c r="Q54" s="37">
        <v>24.000000000000004</v>
      </c>
      <c r="R54" s="39">
        <v>46.5</v>
      </c>
      <c r="S54" s="39">
        <v>0</v>
      </c>
      <c r="T54" s="38">
        <f>SUMPRODUCT(LTA!J54:AN54,LTA!J$101:AN$101,LTA!J$103:AN$103)</f>
        <v>529.19000000000005</v>
      </c>
      <c r="U54" s="38">
        <f>SUMPRODUCT(LTA!J54:AN54,LTA!J$102:AN$102,LTA!J$103:AN$103)</f>
        <v>47.7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0.91</v>
      </c>
      <c r="AB54" s="76">
        <f>-STOA!N54</f>
        <v>-40.32</v>
      </c>
      <c r="AC54">
        <f t="shared" si="0"/>
        <v>11.952528866612784</v>
      </c>
      <c r="AD54">
        <f t="shared" si="1"/>
        <v>1360.9502548661446</v>
      </c>
      <c r="AE54">
        <f>'IDT-1'!B54</f>
        <v>0</v>
      </c>
      <c r="AF54" s="25"/>
      <c r="AG54">
        <f t="shared" si="2"/>
        <v>1360.9502548661446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-39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10.755416</v>
      </c>
      <c r="E55">
        <f>GT_NG!P55</f>
        <v>-0.10416666666666666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613.2376440039551</v>
      </c>
      <c r="P55" s="37">
        <v>57.6</v>
      </c>
      <c r="Q55" s="37">
        <v>24.000000000000004</v>
      </c>
      <c r="R55" s="39">
        <v>46.5</v>
      </c>
      <c r="S55" s="39">
        <v>0</v>
      </c>
      <c r="T55" s="38">
        <f>SUMPRODUCT(LTA!J55:AN55,LTA!J$101:AN$101,LTA!J$103:AN$103)</f>
        <v>529.19000000000005</v>
      </c>
      <c r="U55" s="38">
        <f>SUMPRODUCT(LTA!J55:AN55,LTA!J$102:AN$102,LTA!J$103:AN$103)</f>
        <v>47.900000000000006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0.91</v>
      </c>
      <c r="AB55" s="76">
        <f>-STOA!N55</f>
        <v>-40.32</v>
      </c>
      <c r="AC55">
        <f t="shared" si="0"/>
        <v>11.827439862896391</v>
      </c>
      <c r="AD55">
        <f t="shared" si="1"/>
        <v>1300.8653431091316</v>
      </c>
      <c r="AE55">
        <f>'IDT-1'!B55</f>
        <v>0</v>
      </c>
      <c r="AF55" s="25"/>
      <c r="AG55">
        <f t="shared" si="2"/>
        <v>1300.8653431091316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-61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10.755416</v>
      </c>
      <c r="E56">
        <f>GT_NG!P56</f>
        <v>-0.10416666666666666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613.34917356021913</v>
      </c>
      <c r="P56" s="37">
        <v>57.6</v>
      </c>
      <c r="Q56" s="37">
        <v>24.000000000000004</v>
      </c>
      <c r="R56" s="39">
        <v>46.5</v>
      </c>
      <c r="S56" s="39">
        <v>0</v>
      </c>
      <c r="T56" s="38">
        <f>SUMPRODUCT(LTA!J56:AN56,LTA!J$101:AN$101,LTA!J$103:AN$103)</f>
        <v>529.19000000000005</v>
      </c>
      <c r="U56" s="38">
        <f>SUMPRODUCT(LTA!J56:AN56,LTA!J$102:AN$102,LTA!J$103:AN$103)</f>
        <v>48.099999999999994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-18</v>
      </c>
      <c r="AA56" s="76">
        <f>STOA!H56</f>
        <v>0.91</v>
      </c>
      <c r="AB56" s="76">
        <f>-STOA!N56</f>
        <v>-40.32</v>
      </c>
      <c r="AC56">
        <f t="shared" si="0"/>
        <v>12.049986705348168</v>
      </c>
      <c r="AD56">
        <f t="shared" si="1"/>
        <v>1272.9543258229437</v>
      </c>
      <c r="AE56">
        <f>'IDT-1'!B56</f>
        <v>0</v>
      </c>
      <c r="AF56" s="25"/>
      <c r="AG56">
        <f t="shared" si="2"/>
        <v>1272.9543258229437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-71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10.755416</v>
      </c>
      <c r="E57">
        <f>GT_NG!P57</f>
        <v>-0.10416666666666666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610.2585550648281</v>
      </c>
      <c r="P57" s="37">
        <v>57.6</v>
      </c>
      <c r="Q57" s="37">
        <v>24.000000000000004</v>
      </c>
      <c r="R57" s="39">
        <v>46.5</v>
      </c>
      <c r="S57" s="39">
        <v>0</v>
      </c>
      <c r="T57" s="38">
        <f>SUMPRODUCT(LTA!J57:AN57,LTA!J$101:AN$101,LTA!J$103:AN$103)</f>
        <v>529.19000000000005</v>
      </c>
      <c r="U57" s="38">
        <f>SUMPRODUCT(LTA!J57:AN57,LTA!J$102:AN$102,LTA!J$103:AN$103)</f>
        <v>49.099999999999994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-31</v>
      </c>
      <c r="AA57" s="76">
        <f>STOA!H57</f>
        <v>0.91</v>
      </c>
      <c r="AB57" s="76">
        <f>-STOA!N57</f>
        <v>-40.32</v>
      </c>
      <c r="AC57">
        <f t="shared" si="0"/>
        <v>12.07298647249714</v>
      </c>
      <c r="AD57">
        <f t="shared" si="1"/>
        <v>1265.8407075604036</v>
      </c>
      <c r="AE57">
        <f>'IDT-1'!B57</f>
        <v>0</v>
      </c>
      <c r="AF57" s="25"/>
      <c r="AG57">
        <f t="shared" si="2"/>
        <v>1265.8407075604036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-63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10.755416</v>
      </c>
      <c r="E58">
        <f>GT_NG!P58</f>
        <v>-0.10416666666666666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609.62855506482811</v>
      </c>
      <c r="P58" s="37">
        <v>57.6</v>
      </c>
      <c r="Q58" s="37">
        <v>24.000000000000004</v>
      </c>
      <c r="R58" s="39">
        <v>46.5</v>
      </c>
      <c r="S58" s="39">
        <v>0</v>
      </c>
      <c r="T58" s="38">
        <f>SUMPRODUCT(LTA!J58:AN58,LTA!J$101:AN$101,LTA!J$103:AN$103)</f>
        <v>529.19000000000005</v>
      </c>
      <c r="U58" s="38">
        <f>SUMPRODUCT(LTA!J58:AN58,LTA!J$102:AN$102,LTA!J$103:AN$103)</f>
        <v>50.910000000000004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-40</v>
      </c>
      <c r="AA58" s="76">
        <f>STOA!H58</f>
        <v>0.91</v>
      </c>
      <c r="AB58" s="76">
        <f>-STOA!N58</f>
        <v>-40.32</v>
      </c>
      <c r="AC58">
        <f t="shared" si="0"/>
        <v>12.176526291888393</v>
      </c>
      <c r="AD58">
        <f t="shared" si="1"/>
        <v>1254.9171677410125</v>
      </c>
      <c r="AE58">
        <f>'IDT-1'!B58</f>
        <v>0</v>
      </c>
      <c r="AF58" s="25"/>
      <c r="AG58">
        <f t="shared" si="2"/>
        <v>1254.9171677410125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-66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10.755416</v>
      </c>
      <c r="E59">
        <f>GT_NG!P59</f>
        <v>-0.10416666666666666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617.99313125530432</v>
      </c>
      <c r="P59" s="37">
        <v>57.6</v>
      </c>
      <c r="Q59" s="37">
        <v>24.000000000000004</v>
      </c>
      <c r="R59" s="39">
        <v>46.5</v>
      </c>
      <c r="S59" s="39">
        <v>0</v>
      </c>
      <c r="T59" s="38">
        <f>SUMPRODUCT(LTA!J59:AN59,LTA!J$101:AN$101,LTA!J$103:AN$103)</f>
        <v>529.35</v>
      </c>
      <c r="U59" s="38">
        <f>SUMPRODUCT(LTA!J59:AN59,LTA!J$102:AN$102,LTA!J$103:AN$103)</f>
        <v>52.410000000000004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-50</v>
      </c>
      <c r="AA59" s="76">
        <f>STOA!H59</f>
        <v>0.91</v>
      </c>
      <c r="AB59" s="76">
        <f>-STOA!N59</f>
        <v>-40.32</v>
      </c>
      <c r="AC59">
        <f t="shared" si="0"/>
        <v>12.325469850717544</v>
      </c>
      <c r="AD59">
        <f t="shared" si="1"/>
        <v>1255.7928003726595</v>
      </c>
      <c r="AE59">
        <f>'IDT-1'!B59</f>
        <v>0</v>
      </c>
      <c r="AF59" s="25"/>
      <c r="AG59">
        <f t="shared" si="2"/>
        <v>1255.7928003726595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-65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10.755416</v>
      </c>
      <c r="E60">
        <f>GT_NG!P60</f>
        <v>-0.10416666666666666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611.04478606226871</v>
      </c>
      <c r="P60" s="37">
        <v>57.6</v>
      </c>
      <c r="Q60" s="37">
        <v>24.000000000000004</v>
      </c>
      <c r="R60" s="39">
        <v>46.5</v>
      </c>
      <c r="S60" s="39">
        <v>0</v>
      </c>
      <c r="T60" s="38">
        <f>SUMPRODUCT(LTA!J60:AN60,LTA!J$101:AN$101,LTA!J$103:AN$103)</f>
        <v>528.43000000000006</v>
      </c>
      <c r="U60" s="38">
        <f>SUMPRODUCT(LTA!J60:AN60,LTA!J$102:AN$102,LTA!J$103:AN$103)</f>
        <v>53.21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-49</v>
      </c>
      <c r="AA60" s="76">
        <f>STOA!H60</f>
        <v>0.91</v>
      </c>
      <c r="AB60" s="76">
        <f>-STOA!N60</f>
        <v>-40.32</v>
      </c>
      <c r="AC60">
        <f t="shared" si="0"/>
        <v>12.231030166798847</v>
      </c>
      <c r="AD60">
        <f t="shared" si="1"/>
        <v>1253.8188948635427</v>
      </c>
      <c r="AE60">
        <f>'IDT-1'!B60</f>
        <v>0</v>
      </c>
      <c r="AF60" s="25"/>
      <c r="AG60">
        <f t="shared" si="2"/>
        <v>1253.8188948635427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-61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10.755416</v>
      </c>
      <c r="E61">
        <f>GT_NG!P61</f>
        <v>-0.10416666666666666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609.47780093540962</v>
      </c>
      <c r="P61" s="37">
        <v>57.6</v>
      </c>
      <c r="Q61" s="37">
        <v>24.000000000000004</v>
      </c>
      <c r="R61" s="39">
        <v>46.5</v>
      </c>
      <c r="S61" s="39">
        <v>0</v>
      </c>
      <c r="T61" s="38">
        <f>SUMPRODUCT(LTA!J61:AN61,LTA!J$101:AN$101,LTA!J$103:AN$103)</f>
        <v>519.04999999999995</v>
      </c>
      <c r="U61" s="38">
        <f>SUMPRODUCT(LTA!J61:AN61,LTA!J$102:AN$102,LTA!J$103:AN$103)</f>
        <v>54.81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-47</v>
      </c>
      <c r="AA61" s="76">
        <f>STOA!H61</f>
        <v>0.91</v>
      </c>
      <c r="AB61" s="76">
        <f>-STOA!N61</f>
        <v>-40.32</v>
      </c>
      <c r="AC61">
        <f t="shared" si="0"/>
        <v>12.134539727961531</v>
      </c>
      <c r="AD61">
        <f t="shared" si="1"/>
        <v>1247.5684001755208</v>
      </c>
      <c r="AE61">
        <f>'IDT-1'!B61</f>
        <v>0</v>
      </c>
      <c r="AF61" s="25"/>
      <c r="AG61">
        <f t="shared" si="2"/>
        <v>1247.5684001755208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-60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10.755416</v>
      </c>
      <c r="E62">
        <f>GT_NG!P62</f>
        <v>-0.10416666666666666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617.40237712588566</v>
      </c>
      <c r="P62" s="37">
        <v>57.6</v>
      </c>
      <c r="Q62" s="37">
        <v>24.000000000000004</v>
      </c>
      <c r="R62" s="39">
        <v>46.5</v>
      </c>
      <c r="S62" s="39">
        <v>0</v>
      </c>
      <c r="T62" s="38">
        <f>SUMPRODUCT(LTA!J62:AN62,LTA!J$101:AN$101,LTA!J$103:AN$103)</f>
        <v>512.89</v>
      </c>
      <c r="U62" s="38">
        <f>SUMPRODUCT(LTA!J62:AN62,LTA!J$102:AN$102,LTA!J$103:AN$103)</f>
        <v>55.72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-53</v>
      </c>
      <c r="AA62" s="76">
        <f>STOA!H62</f>
        <v>0.91</v>
      </c>
      <c r="AB62" s="76">
        <f>-STOA!N62</f>
        <v>-40.32</v>
      </c>
      <c r="AC62">
        <f t="shared" si="0"/>
        <v>12.202569331942868</v>
      </c>
      <c r="AD62">
        <f t="shared" si="1"/>
        <v>1244.1749467620155</v>
      </c>
      <c r="AE62">
        <f>'IDT-1'!B62</f>
        <v>0</v>
      </c>
      <c r="AF62" s="25"/>
      <c r="AG62">
        <f t="shared" si="2"/>
        <v>1244.1749467620155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-60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10.755416</v>
      </c>
      <c r="E63">
        <f>GT_NG!P63</f>
        <v>-0.10416666666666666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618.74771399335555</v>
      </c>
      <c r="P63" s="37">
        <v>57.6</v>
      </c>
      <c r="Q63" s="37">
        <v>24.000000000000004</v>
      </c>
      <c r="R63" s="39">
        <v>47.5</v>
      </c>
      <c r="S63" s="39">
        <v>0</v>
      </c>
      <c r="T63" s="38">
        <f>SUMPRODUCT(LTA!J63:AN63,LTA!J$101:AN$101,LTA!J$103:AN$103)</f>
        <v>497.58000000000004</v>
      </c>
      <c r="U63" s="38">
        <f>SUMPRODUCT(LTA!J63:AN63,LTA!J$102:AN$102,LTA!J$103:AN$103)</f>
        <v>58.92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-46</v>
      </c>
      <c r="AA63" s="76">
        <f>STOA!H63</f>
        <v>0.67</v>
      </c>
      <c r="AB63" s="76">
        <f>-STOA!N63</f>
        <v>-40.32</v>
      </c>
      <c r="AC63">
        <f t="shared" si="0"/>
        <v>11.857248137900591</v>
      </c>
      <c r="AD63">
        <f t="shared" si="1"/>
        <v>1268.5156048235278</v>
      </c>
      <c r="AE63">
        <f>'IDT-1'!B63</f>
        <v>0</v>
      </c>
      <c r="AF63" s="25"/>
      <c r="AG63">
        <f t="shared" si="2"/>
        <v>1268.5156048235278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-33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10.755416</v>
      </c>
      <c r="E64">
        <f>GT_NG!P64</f>
        <v>-0.10416666666666666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619.20771399335558</v>
      </c>
      <c r="P64" s="37">
        <v>57.6</v>
      </c>
      <c r="Q64" s="37">
        <v>24.000000000000004</v>
      </c>
      <c r="R64" s="39">
        <v>47.5</v>
      </c>
      <c r="S64" s="39">
        <v>0</v>
      </c>
      <c r="T64" s="38">
        <f>SUMPRODUCT(LTA!J64:AN64,LTA!J$101:AN$101,LTA!J$103:AN$103)</f>
        <v>473.48</v>
      </c>
      <c r="U64" s="38">
        <f>SUMPRODUCT(LTA!J64:AN64,LTA!J$102:AN$102,LTA!J$103:AN$103)</f>
        <v>63.43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-26</v>
      </c>
      <c r="AA64" s="76">
        <f>STOA!H64</f>
        <v>0.67</v>
      </c>
      <c r="AB64" s="76">
        <f>-STOA!N64</f>
        <v>-40.32</v>
      </c>
      <c r="AC64">
        <f t="shared" si="0"/>
        <v>11.566530408813714</v>
      </c>
      <c r="AD64">
        <f t="shared" si="1"/>
        <v>1267.6763225526147</v>
      </c>
      <c r="AE64">
        <f>'IDT-1'!B64</f>
        <v>0</v>
      </c>
      <c r="AF64" s="25"/>
      <c r="AG64">
        <f t="shared" si="2"/>
        <v>1267.6763225526147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-35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10.755416</v>
      </c>
      <c r="E65">
        <f>GT_NG!P65</f>
        <v>-0.10416666666666666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657.76540970500685</v>
      </c>
      <c r="P65" s="37">
        <v>57.6</v>
      </c>
      <c r="Q65" s="37">
        <v>24.000000000000004</v>
      </c>
      <c r="R65" s="39">
        <v>47.5</v>
      </c>
      <c r="S65" s="39">
        <v>0</v>
      </c>
      <c r="T65" s="38">
        <f>SUMPRODUCT(LTA!J65:AN65,LTA!J$101:AN$101,LTA!J$103:AN$103)</f>
        <v>433.09</v>
      </c>
      <c r="U65" s="38">
        <f>SUMPRODUCT(LTA!J65:AN65,LTA!J$102:AN$102,LTA!J$103:AN$103)</f>
        <v>66.650000000000006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0.67</v>
      </c>
      <c r="AB65" s="76">
        <f>-STOA!N65</f>
        <v>-40.32</v>
      </c>
      <c r="AC65">
        <f t="shared" si="0"/>
        <v>11.38868279658209</v>
      </c>
      <c r="AD65">
        <f t="shared" si="1"/>
        <v>1293.2418658764975</v>
      </c>
      <c r="AE65">
        <f>'IDT-1'!B65</f>
        <v>0</v>
      </c>
      <c r="AF65" s="25"/>
      <c r="AG65">
        <f t="shared" si="2"/>
        <v>1293.2418658764975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-37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10.755416</v>
      </c>
      <c r="E66">
        <f>GT_NG!P66</f>
        <v>-0.10416666666666666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657.35540970500688</v>
      </c>
      <c r="P66" s="37">
        <v>57.6</v>
      </c>
      <c r="Q66" s="37">
        <v>24.000000000000004</v>
      </c>
      <c r="R66" s="39">
        <v>47.5</v>
      </c>
      <c r="S66" s="39">
        <v>0</v>
      </c>
      <c r="T66" s="38">
        <f>SUMPRODUCT(LTA!J66:AN66,LTA!J$101:AN$101,LTA!J$103:AN$103)</f>
        <v>397.53</v>
      </c>
      <c r="U66" s="38">
        <f>SUMPRODUCT(LTA!J66:AN66,LTA!J$102:AN$102,LTA!J$103:AN$103)</f>
        <v>69.33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0.67</v>
      </c>
      <c r="AB66" s="76">
        <f>-STOA!N66</f>
        <v>-40.32</v>
      </c>
      <c r="AC66">
        <f t="shared" si="0"/>
        <v>10.901042566386565</v>
      </c>
      <c r="AD66">
        <f t="shared" si="1"/>
        <v>1289.4395061066928</v>
      </c>
      <c r="AE66">
        <f>'IDT-1'!B66</f>
        <v>0</v>
      </c>
      <c r="AF66" s="25"/>
      <c r="AG66">
        <f t="shared" si="2"/>
        <v>1289.4395061066928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-8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10.755416</v>
      </c>
      <c r="E67">
        <f>GT_NG!P67</f>
        <v>-0.10416666666666666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713.69742099249947</v>
      </c>
      <c r="P67" s="37">
        <v>86.403775728706918</v>
      </c>
      <c r="Q67" s="37">
        <v>38.034392469392472</v>
      </c>
      <c r="R67" s="39">
        <v>47.5</v>
      </c>
      <c r="S67" s="39">
        <v>0</v>
      </c>
      <c r="T67" s="38">
        <f>SUMPRODUCT(LTA!J67:AN67,LTA!J$101:AN$101,LTA!J$103:AN$103)</f>
        <v>350.03999999999996</v>
      </c>
      <c r="U67" s="38">
        <f>SUMPRODUCT(LTA!J67:AN67,LTA!J$102:AN$102,LTA!J$103:AN$103)</f>
        <v>71.55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-40.32</v>
      </c>
      <c r="AC67">
        <f t="shared" si="0"/>
        <v>11.792129063330441</v>
      </c>
      <c r="AD67">
        <f t="shared" si="1"/>
        <v>1282.3185990953407</v>
      </c>
      <c r="AE67">
        <f>'IDT-1'!B67</f>
        <v>0</v>
      </c>
      <c r="AF67" s="25"/>
      <c r="AG67">
        <f t="shared" si="2"/>
        <v>1282.3185990953407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-68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10.755416</v>
      </c>
      <c r="E68">
        <f>GT_NG!P68</f>
        <v>-0.10416666666666666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723.82645964086294</v>
      </c>
      <c r="P68" s="37">
        <v>117.34451707279517</v>
      </c>
      <c r="Q68" s="37">
        <v>38.034392469392472</v>
      </c>
      <c r="R68" s="39">
        <v>47.5</v>
      </c>
      <c r="S68" s="39">
        <v>0</v>
      </c>
      <c r="T68" s="38">
        <f>SUMPRODUCT(LTA!J68:AN68,LTA!J$101:AN$101,LTA!J$103:AN$103)</f>
        <v>312.03999999999996</v>
      </c>
      <c r="U68" s="38">
        <f>SUMPRODUCT(LTA!J68:AN68,LTA!J$102:AN$102,LTA!J$103:AN$103)</f>
        <v>71.75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-40.32</v>
      </c>
      <c r="AC68">
        <f t="shared" ref="AC68:AC98" si="3">SUMIF(B68:AB68,"&gt;0")*$AC$2-SUMIF(B68:AB68,"&lt;0")*($AC$2/(1-$AC$2))+SUMIF(AI68:AR68,"&gt;0")*$AC$2-SUMIF(AI68:AR68,"&lt;0")*($AC$2/(1-$AC$2))</f>
        <v>11.801910710706355</v>
      </c>
      <c r="AD68">
        <f t="shared" ref="AD68:AD98" si="4">SUM(B68:AB68,AI68:AV68)-AC68</f>
        <v>1287.5785974404168</v>
      </c>
      <c r="AE68">
        <f>'IDT-1'!B68</f>
        <v>0</v>
      </c>
      <c r="AF68" s="25"/>
      <c r="AG68">
        <f t="shared" ref="AG68:AG98" si="5">SUM(AD68:AF68)</f>
        <v>1287.5785974404168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-66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10.755416</v>
      </c>
      <c r="E69">
        <f>GT_NG!P69</f>
        <v>-0.10416666666666666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759.77700561862571</v>
      </c>
      <c r="P69" s="37">
        <v>117.34451707279517</v>
      </c>
      <c r="Q69" s="37">
        <v>38.034392469392472</v>
      </c>
      <c r="R69" s="39">
        <v>47.5</v>
      </c>
      <c r="S69" s="39">
        <v>0</v>
      </c>
      <c r="T69" s="38">
        <f>SUMPRODUCT(LTA!J69:AN69,LTA!J$101:AN$101,LTA!J$103:AN$103)</f>
        <v>272.85000000000002</v>
      </c>
      <c r="U69" s="38">
        <f>SUMPRODUCT(LTA!J69:AN69,LTA!J$102:AN$102,LTA!J$103:AN$103)</f>
        <v>72.45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-40.32</v>
      </c>
      <c r="AC69">
        <f t="shared" si="3"/>
        <v>11.569847375702588</v>
      </c>
      <c r="AD69">
        <f t="shared" si="4"/>
        <v>1312.2712067531834</v>
      </c>
      <c r="AE69">
        <f>'IDT-1'!B69</f>
        <v>0</v>
      </c>
      <c r="AF69" s="25"/>
      <c r="AG69">
        <f t="shared" si="5"/>
        <v>1312.2712067531834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-39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10.755416</v>
      </c>
      <c r="E70">
        <f>GT_NG!P70</f>
        <v>-0.10416666666666666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801.11459616482625</v>
      </c>
      <c r="P70" s="37">
        <v>117.34451707279517</v>
      </c>
      <c r="Q70" s="37">
        <v>38.034392469392472</v>
      </c>
      <c r="R70" s="39">
        <v>47.5</v>
      </c>
      <c r="S70" s="39">
        <v>0</v>
      </c>
      <c r="T70" s="38">
        <f>SUMPRODUCT(LTA!J70:AN70,LTA!J$101:AN$101,LTA!J$103:AN$103)</f>
        <v>231.64</v>
      </c>
      <c r="U70" s="38">
        <f>SUMPRODUCT(LTA!J70:AN70,LTA!J$102:AN$102,LTA!J$103:AN$103)</f>
        <v>73.36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-40.32</v>
      </c>
      <c r="AC70">
        <f t="shared" si="3"/>
        <v>11.546495308832533</v>
      </c>
      <c r="AD70">
        <f t="shared" si="4"/>
        <v>1317.3321493662536</v>
      </c>
      <c r="AE70">
        <f>'IDT-1'!B70</f>
        <v>0</v>
      </c>
      <c r="AF70" s="25"/>
      <c r="AG70">
        <f t="shared" si="5"/>
        <v>1317.3321493662536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-35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10.755416</v>
      </c>
      <c r="E71">
        <f>GT_NG!P71</f>
        <v>-0.10416666666666666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864.90055866558453</v>
      </c>
      <c r="P71" s="37">
        <v>117.34451707279517</v>
      </c>
      <c r="Q71" s="37">
        <v>38.034392469392472</v>
      </c>
      <c r="R71" s="39">
        <v>47.5</v>
      </c>
      <c r="S71" s="39">
        <v>0</v>
      </c>
      <c r="T71" s="38">
        <f>SUMPRODUCT(LTA!J71:AN71,LTA!J$101:AN$101,LTA!J$103:AN$103)</f>
        <v>190.73000000000002</v>
      </c>
      <c r="U71" s="38">
        <f>SUMPRODUCT(LTA!J71:AN71,LTA!J$102:AN$102,LTA!J$103:AN$103)</f>
        <v>74.06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-40.32</v>
      </c>
      <c r="AC71">
        <f t="shared" si="3"/>
        <v>11.667497270077616</v>
      </c>
      <c r="AD71">
        <f t="shared" si="4"/>
        <v>1348.7871099057672</v>
      </c>
      <c r="AE71">
        <f>'IDT-1'!B71</f>
        <v>0</v>
      </c>
      <c r="AF71" s="25"/>
      <c r="AG71">
        <f t="shared" si="5"/>
        <v>1348.7871099057672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-27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10.755416</v>
      </c>
      <c r="E72">
        <f>GT_NG!P72</f>
        <v>-0.10416666666666666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917.80507302743672</v>
      </c>
      <c r="P72" s="37">
        <v>117.34451707279517</v>
      </c>
      <c r="Q72" s="37">
        <v>38.034392469392472</v>
      </c>
      <c r="R72" s="39">
        <v>40.299999999999997</v>
      </c>
      <c r="S72" s="39">
        <v>0</v>
      </c>
      <c r="T72" s="38">
        <f>SUMPRODUCT(LTA!J72:AN72,LTA!J$101:AN$101,LTA!J$103:AN$103)</f>
        <v>151.48000000000002</v>
      </c>
      <c r="U72" s="38">
        <f>SUMPRODUCT(LTA!J72:AN72,LTA!J$102:AN$102,LTA!J$103:AN$103)</f>
        <v>74.960000000000008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-40.32</v>
      </c>
      <c r="AC72">
        <f t="shared" si="3"/>
        <v>11.622665344426208</v>
      </c>
      <c r="AD72">
        <f t="shared" si="4"/>
        <v>1369.1864561932707</v>
      </c>
      <c r="AE72">
        <f>'IDT-1'!B72</f>
        <v>0</v>
      </c>
      <c r="AF72" s="25"/>
      <c r="AG72">
        <f t="shared" si="5"/>
        <v>1369.1864561932707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-14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10.755416</v>
      </c>
      <c r="E73">
        <f>GT_NG!P73</f>
        <v>-0.10416666666666666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1001.6007966739808</v>
      </c>
      <c r="P73" s="37">
        <v>117.34451707279517</v>
      </c>
      <c r="Q73" s="37">
        <v>38.034392469392472</v>
      </c>
      <c r="R73" s="39">
        <v>33.03</v>
      </c>
      <c r="S73" s="39">
        <v>0</v>
      </c>
      <c r="T73" s="38">
        <f>SUMPRODUCT(LTA!J73:AN73,LTA!J$101:AN$101,LTA!J$103:AN$103)</f>
        <v>118.24</v>
      </c>
      <c r="U73" s="38">
        <f>SUMPRODUCT(LTA!J73:AN73,LTA!J$102:AN$102,LTA!J$103:AN$103)</f>
        <v>76.87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-40.32</v>
      </c>
      <c r="AC73">
        <f t="shared" si="3"/>
        <v>12.108834399673524</v>
      </c>
      <c r="AD73">
        <f t="shared" si="4"/>
        <v>1396.8960107845674</v>
      </c>
      <c r="AE73">
        <f>'IDT-1'!B73</f>
        <v>0</v>
      </c>
      <c r="AF73" s="25"/>
      <c r="AG73">
        <f t="shared" si="5"/>
        <v>1396.8960107845674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-31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10.755416</v>
      </c>
      <c r="E74">
        <f>GT_NG!P74</f>
        <v>-0.10416666666666666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1060.6855631704807</v>
      </c>
      <c r="P74" s="37">
        <v>117.34451707279517</v>
      </c>
      <c r="Q74" s="37">
        <v>38.034392469392472</v>
      </c>
      <c r="R74" s="39">
        <v>18.015202342917995</v>
      </c>
      <c r="S74" s="39">
        <v>0</v>
      </c>
      <c r="T74" s="38">
        <f>SUMPRODUCT(LTA!J74:AN74,LTA!J$101:AN$101,LTA!J$103:AN$103)</f>
        <v>76.7</v>
      </c>
      <c r="U74" s="38">
        <f>SUMPRODUCT(LTA!J74:AN74,LTA!J$102:AN$102,LTA!J$103:AN$103)</f>
        <v>78.77000000000001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-40.32</v>
      </c>
      <c r="AC74">
        <f t="shared" si="3"/>
        <v>12.119804201773171</v>
      </c>
      <c r="AD74">
        <f t="shared" si="4"/>
        <v>1404.3150098218857</v>
      </c>
      <c r="AE74">
        <f>'IDT-1'!B74</f>
        <v>0</v>
      </c>
      <c r="AF74" s="25"/>
      <c r="AG74">
        <f t="shared" si="5"/>
        <v>1404.3150098218857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-28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10.755416</v>
      </c>
      <c r="E75">
        <f>GT_NG!P75</f>
        <v>-0.10416666666666666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1120.3911738826193</v>
      </c>
      <c r="P75" s="37">
        <v>117.34451707279517</v>
      </c>
      <c r="Q75" s="37">
        <v>38.034392469392472</v>
      </c>
      <c r="R75" s="39">
        <v>0</v>
      </c>
      <c r="S75" s="39">
        <v>0</v>
      </c>
      <c r="T75" s="38">
        <f>SUMPRODUCT(LTA!J75:AN75,LTA!J$101:AN$101,LTA!J$103:AN$103)</f>
        <v>46.19</v>
      </c>
      <c r="U75" s="38">
        <f>SUMPRODUCT(LTA!J75:AN75,LTA!J$102:AN$102,LTA!J$103:AN$103)</f>
        <v>79.98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-40.32</v>
      </c>
      <c r="AC75">
        <f t="shared" si="3"/>
        <v>12.082620637097854</v>
      </c>
      <c r="AD75">
        <f t="shared" si="4"/>
        <v>1433.7187121210427</v>
      </c>
      <c r="AE75">
        <f>'IDT-1'!B75</f>
        <v>0</v>
      </c>
      <c r="AF75" s="25"/>
      <c r="AG75">
        <f t="shared" si="5"/>
        <v>1433.7187121210427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-11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10.755416</v>
      </c>
      <c r="E76">
        <f>GT_NG!P76</f>
        <v>-0.10416666666666666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101.52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1121.1158497009931</v>
      </c>
      <c r="P76" s="37">
        <v>117.34451707279517</v>
      </c>
      <c r="Q76" s="37">
        <v>38.034392469392472</v>
      </c>
      <c r="R76" s="39">
        <v>0</v>
      </c>
      <c r="S76" s="39">
        <v>0</v>
      </c>
      <c r="T76" s="38">
        <f>SUMPRODUCT(LTA!J76:AN76,LTA!J$101:AN$101,LTA!J$103:AN$103)</f>
        <v>28.590000000000003</v>
      </c>
      <c r="U76" s="38">
        <f>SUMPRODUCT(LTA!J76:AN76,LTA!J$102:AN$102,LTA!J$103:AN$103)</f>
        <v>79.98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-40.32</v>
      </c>
      <c r="AC76">
        <f t="shared" si="3"/>
        <v>12.173398607372521</v>
      </c>
      <c r="AD76">
        <f t="shared" si="4"/>
        <v>1467.3526099691417</v>
      </c>
      <c r="AE76">
        <f>'IDT-1'!B76</f>
        <v>0</v>
      </c>
      <c r="AF76" s="25"/>
      <c r="AG76">
        <f t="shared" si="5"/>
        <v>1467.3526099691417</v>
      </c>
      <c r="AI76" s="35">
        <f>PXIL!H76</f>
        <v>0</v>
      </c>
      <c r="AJ76" s="35">
        <f>PXIL!N76</f>
        <v>0</v>
      </c>
      <c r="AK76" s="35">
        <f>RTM_IEX!H76</f>
        <v>22.08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10.755416</v>
      </c>
      <c r="E77">
        <f>GT_NG!P77</f>
        <v>-0.10416666666666666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101.52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1121.1158497009931</v>
      </c>
      <c r="P77" s="37">
        <v>117.34451707279517</v>
      </c>
      <c r="Q77" s="37">
        <v>38.034392469392472</v>
      </c>
      <c r="R77" s="39">
        <v>0</v>
      </c>
      <c r="S77" s="39">
        <v>0</v>
      </c>
      <c r="T77" s="38">
        <f>SUMPRODUCT(LTA!J77:AN77,LTA!J$101:AN$101,LTA!J$103:AN$103)</f>
        <v>15.719999999999999</v>
      </c>
      <c r="U77" s="38">
        <f>SUMPRODUCT(LTA!J77:AN77,LTA!J$102:AN$102,LTA!J$103:AN$103)</f>
        <v>80.58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-40.32</v>
      </c>
      <c r="AC77">
        <f t="shared" si="3"/>
        <v>11.97036460737252</v>
      </c>
      <c r="AD77">
        <f t="shared" si="4"/>
        <v>1441.5256439691416</v>
      </c>
      <c r="AE77">
        <f>'IDT-1'!B77</f>
        <v>19</v>
      </c>
      <c r="AF77" s="25"/>
      <c r="AG77">
        <f t="shared" si="5"/>
        <v>1460.5256439691416</v>
      </c>
      <c r="AI77" s="35">
        <f>PXIL!H77</f>
        <v>0</v>
      </c>
      <c r="AJ77" s="35">
        <f>PXIL!N77</f>
        <v>0</v>
      </c>
      <c r="AK77" s="35">
        <f>RTM_IEX!H77</f>
        <v>8.32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10.755416</v>
      </c>
      <c r="E78">
        <f>GT_NG!P78</f>
        <v>-0.10416666666666666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101.52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1107.3951871134523</v>
      </c>
      <c r="P78" s="37">
        <v>117.34451707279517</v>
      </c>
      <c r="Q78" s="37">
        <v>38.034392469392472</v>
      </c>
      <c r="R78" s="39">
        <v>0</v>
      </c>
      <c r="S78" s="39">
        <v>0</v>
      </c>
      <c r="T78" s="38">
        <f>SUMPRODUCT(LTA!J78:AN78,LTA!J$101:AN$101,LTA!J$103:AN$103)</f>
        <v>9.09</v>
      </c>
      <c r="U78" s="38">
        <f>SUMPRODUCT(LTA!J78:AN78,LTA!J$102:AN$102,LTA!J$103:AN$103)</f>
        <v>81.38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1.02</v>
      </c>
      <c r="Z78" s="35">
        <f>IEX!N78</f>
        <v>0</v>
      </c>
      <c r="AA78" s="76">
        <f>STOA!H78</f>
        <v>0.53</v>
      </c>
      <c r="AB78" s="76">
        <f>-STOA!N78</f>
        <v>-40.32</v>
      </c>
      <c r="AC78">
        <f t="shared" si="3"/>
        <v>11.909051439189703</v>
      </c>
      <c r="AD78">
        <f t="shared" si="4"/>
        <v>1433.7262945497839</v>
      </c>
      <c r="AE78">
        <f>'IDT-1'!B78</f>
        <v>17.443000000000001</v>
      </c>
      <c r="AF78" s="25"/>
      <c r="AG78">
        <f t="shared" si="5"/>
        <v>1451.1692945497839</v>
      </c>
      <c r="AI78" s="35">
        <f>PXIL!H78</f>
        <v>0</v>
      </c>
      <c r="AJ78" s="35">
        <f>PXIL!N78</f>
        <v>0</v>
      </c>
      <c r="AK78" s="35">
        <f>RTM_IEX!H78</f>
        <v>16.95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2.04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10.755416</v>
      </c>
      <c r="E79">
        <f>GT_NG!P79</f>
        <v>-0.10416666666666666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101.52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1043.5257368546745</v>
      </c>
      <c r="P79" s="37">
        <v>117.34451707279517</v>
      </c>
      <c r="Q79" s="37">
        <v>38.034392469392472</v>
      </c>
      <c r="R79" s="39">
        <v>0</v>
      </c>
      <c r="S79" s="39">
        <v>0</v>
      </c>
      <c r="T79" s="38">
        <f>SUMPRODUCT(LTA!J79:AN79,LTA!J$101:AN$101,LTA!J$103:AN$103)</f>
        <v>13.01</v>
      </c>
      <c r="U79" s="38">
        <f>SUMPRODUCT(LTA!J79:AN79,LTA!J$102:AN$102,LTA!J$103:AN$103)</f>
        <v>83.199999999999989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3.48</v>
      </c>
      <c r="Z79" s="35">
        <f>IEX!N79</f>
        <v>0</v>
      </c>
      <c r="AA79" s="76">
        <f>STOA!H79</f>
        <v>0.62</v>
      </c>
      <c r="AB79" s="76">
        <f>-STOA!N79</f>
        <v>-40.32</v>
      </c>
      <c r="AC79">
        <f t="shared" si="3"/>
        <v>11.732697727171237</v>
      </c>
      <c r="AD79">
        <f t="shared" si="4"/>
        <v>1411.2931980030246</v>
      </c>
      <c r="AE79">
        <f>'IDT-1'!B79</f>
        <v>31.074999999999999</v>
      </c>
      <c r="AF79" s="25"/>
      <c r="AG79">
        <f t="shared" si="5"/>
        <v>1442.3681980030246</v>
      </c>
      <c r="AI79" s="35">
        <f>PXIL!H79</f>
        <v>0</v>
      </c>
      <c r="AJ79" s="35">
        <f>PXIL!N79</f>
        <v>0</v>
      </c>
      <c r="AK79" s="35">
        <f>RTM_IEX!H79</f>
        <v>25.92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26.04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10.755416</v>
      </c>
      <c r="E80">
        <f>GT_NG!P80</f>
        <v>-0.10416666666666666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101.52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1009.1158602158741</v>
      </c>
      <c r="P80" s="37">
        <v>117.34451707279517</v>
      </c>
      <c r="Q80" s="37">
        <v>38.034392469392472</v>
      </c>
      <c r="R80" s="39">
        <v>0</v>
      </c>
      <c r="S80" s="39">
        <v>0</v>
      </c>
      <c r="T80" s="38">
        <f>SUMPRODUCT(LTA!J80:AN80,LTA!J$101:AN$101,LTA!J$103:AN$103)</f>
        <v>13.01</v>
      </c>
      <c r="U80" s="38">
        <f>SUMPRODUCT(LTA!J80:AN80,LTA!J$102:AN$102,LTA!J$103:AN$103)</f>
        <v>84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6.61</v>
      </c>
      <c r="Z80" s="35">
        <f>IEX!N80</f>
        <v>0</v>
      </c>
      <c r="AA80" s="76">
        <f>STOA!H80</f>
        <v>0.62</v>
      </c>
      <c r="AB80" s="76">
        <f>-STOA!N80</f>
        <v>-40.32</v>
      </c>
      <c r="AC80">
        <f t="shared" si="3"/>
        <v>11.697364689388591</v>
      </c>
      <c r="AD80">
        <f t="shared" si="4"/>
        <v>1406.7986544020066</v>
      </c>
      <c r="AE80">
        <f>'IDT-1'!B80</f>
        <v>33.316000000000003</v>
      </c>
      <c r="AF80" s="25"/>
      <c r="AG80">
        <f t="shared" si="5"/>
        <v>1440.1146544020066</v>
      </c>
      <c r="AI80" s="35">
        <f>PXIL!H80</f>
        <v>0</v>
      </c>
      <c r="AJ80" s="35">
        <f>PXIL!N80</f>
        <v>0</v>
      </c>
      <c r="AK80" s="35">
        <f>RTM_IEX!H80</f>
        <v>42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35.909999999999997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10.43</v>
      </c>
      <c r="E81">
        <f>GT_NG!P81</f>
        <v>-0.10416666666666666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101.52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985.39230092085722</v>
      </c>
      <c r="P81" s="37">
        <v>117.34451707279517</v>
      </c>
      <c r="Q81" s="37">
        <v>38.034392469392472</v>
      </c>
      <c r="R81" s="39">
        <v>0</v>
      </c>
      <c r="S81" s="39">
        <v>0</v>
      </c>
      <c r="T81" s="38">
        <f>SUMPRODUCT(LTA!J81:AN81,LTA!J$101:AN$101,LTA!J$103:AN$103)</f>
        <v>20.009999999999998</v>
      </c>
      <c r="U81" s="38">
        <f>SUMPRODUCT(LTA!J81:AN81,LTA!J$102:AN$102,LTA!J$103:AN$103)</f>
        <v>91.41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76.98</v>
      </c>
      <c r="Z81" s="35">
        <f>IEX!N81</f>
        <v>0</v>
      </c>
      <c r="AA81" s="76">
        <f>STOA!H81</f>
        <v>0.62</v>
      </c>
      <c r="AB81" s="76">
        <f>-STOA!N81</f>
        <v>-40.32</v>
      </c>
      <c r="AC81">
        <f t="shared" si="3"/>
        <v>12.256266596217678</v>
      </c>
      <c r="AD81">
        <f t="shared" si="4"/>
        <v>1377.5007772001607</v>
      </c>
      <c r="AE81">
        <f>'IDT-1'!B81</f>
        <v>35.439</v>
      </c>
      <c r="AF81" s="25"/>
      <c r="AG81">
        <f t="shared" si="5"/>
        <v>1412.9397772001607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-50</v>
      </c>
      <c r="AM81" s="35">
        <f>RTM_PXI!H81</f>
        <v>0</v>
      </c>
      <c r="AN81" s="35">
        <f>RTM_PXI!N81</f>
        <v>0</v>
      </c>
      <c r="AO81" s="148">
        <f>GDAM_IEX!H81</f>
        <v>38.44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10.43</v>
      </c>
      <c r="E82">
        <f>GT_NG!P82</f>
        <v>-0.10416666666666666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101.52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971.44759208950029</v>
      </c>
      <c r="P82" s="37">
        <v>117.34451707279517</v>
      </c>
      <c r="Q82" s="37">
        <v>38.034392469392472</v>
      </c>
      <c r="R82" s="39">
        <v>0</v>
      </c>
      <c r="S82" s="39">
        <v>0</v>
      </c>
      <c r="T82" s="38">
        <f>SUMPRODUCT(LTA!J82:AN82,LTA!J$101:AN$101,LTA!J$103:AN$103)</f>
        <v>20.009999999999998</v>
      </c>
      <c r="U82" s="38">
        <f>SUMPRODUCT(LTA!J82:AN82,LTA!J$102:AN$102,LTA!J$103:AN$103)</f>
        <v>91.210000000000008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152.13999999999999</v>
      </c>
      <c r="Z82" s="35">
        <f>IEX!N82</f>
        <v>0</v>
      </c>
      <c r="AA82" s="76">
        <f>STOA!H82</f>
        <v>0.62</v>
      </c>
      <c r="AB82" s="76">
        <f>-STOA!N82</f>
        <v>-40.32</v>
      </c>
      <c r="AC82">
        <f t="shared" si="3"/>
        <v>13.512127740745711</v>
      </c>
      <c r="AD82">
        <f t="shared" si="4"/>
        <v>1342.490207224276</v>
      </c>
      <c r="AE82">
        <f>'IDT-1'!B82</f>
        <v>48.722999999999999</v>
      </c>
      <c r="AF82" s="25"/>
      <c r="AG82">
        <f t="shared" si="5"/>
        <v>1391.2132072242759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-147</v>
      </c>
      <c r="AM82" s="35">
        <f>RTM_PXI!H82</f>
        <v>0</v>
      </c>
      <c r="AN82" s="35">
        <f>RTM_PXI!N82</f>
        <v>0</v>
      </c>
      <c r="AO82" s="148">
        <f>GDAM_IEX!H82</f>
        <v>40.67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10.43</v>
      </c>
      <c r="E83">
        <f>GT_NG!P83</f>
        <v>-6.4285714285714293E-2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98.09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958.30798925230226</v>
      </c>
      <c r="P83" s="37">
        <v>117.34451707279517</v>
      </c>
      <c r="Q83" s="37">
        <v>38.034392469392472</v>
      </c>
      <c r="R83" s="39">
        <v>0</v>
      </c>
      <c r="S83" s="39">
        <v>0</v>
      </c>
      <c r="T83" s="38">
        <f>SUMPRODUCT(LTA!J83:AN83,LTA!J$101:AN$101,LTA!J$103:AN$103)</f>
        <v>20.009999999999998</v>
      </c>
      <c r="U83" s="38">
        <f>SUMPRODUCT(LTA!J83:AN83,LTA!J$102:AN$102,LTA!J$103:AN$103)</f>
        <v>93.81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78.34</v>
      </c>
      <c r="Z83" s="35">
        <f>IEX!N83</f>
        <v>0</v>
      </c>
      <c r="AA83" s="76">
        <f>STOA!H83</f>
        <v>0.62</v>
      </c>
      <c r="AB83" s="76">
        <f>-STOA!N83</f>
        <v>-40.32</v>
      </c>
      <c r="AC83">
        <f t="shared" si="3"/>
        <v>12.739259317320895</v>
      </c>
      <c r="AD83">
        <f t="shared" si="4"/>
        <v>1332.6033537628834</v>
      </c>
      <c r="AE83">
        <f>'IDT-1'!B83</f>
        <v>40.258000000000003</v>
      </c>
      <c r="AF83" s="25"/>
      <c r="AG83">
        <f t="shared" si="5"/>
        <v>1372.8613537628835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-103</v>
      </c>
      <c r="AM83" s="35">
        <f>RTM_PXI!H83</f>
        <v>0</v>
      </c>
      <c r="AN83" s="35">
        <f>RTM_PXI!N83</f>
        <v>0</v>
      </c>
      <c r="AO83" s="148">
        <f>GDAM_IEX!H83</f>
        <v>73.739999999999995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10.43</v>
      </c>
      <c r="E84">
        <f>GT_NG!P84</f>
        <v>-0.10416666666666666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98.09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995.00627340031485</v>
      </c>
      <c r="P84" s="37">
        <v>117.34451707279517</v>
      </c>
      <c r="Q84" s="37">
        <v>38.034392469392472</v>
      </c>
      <c r="R84" s="39">
        <v>0</v>
      </c>
      <c r="S84" s="39">
        <v>0</v>
      </c>
      <c r="T84" s="38">
        <f>SUMPRODUCT(LTA!J84:AN84,LTA!J$101:AN$101,LTA!J$103:AN$103)</f>
        <v>20.67</v>
      </c>
      <c r="U84" s="38">
        <f>SUMPRODUCT(LTA!J84:AN84,LTA!J$102:AN$102,LTA!J$103:AN$103)</f>
        <v>92.79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31.3</v>
      </c>
      <c r="Z84" s="35">
        <f>IEX!N84</f>
        <v>0</v>
      </c>
      <c r="AA84" s="76">
        <f>STOA!H84</f>
        <v>0.62</v>
      </c>
      <c r="AB84" s="76">
        <f>-STOA!N84</f>
        <v>-40.32</v>
      </c>
      <c r="AC84">
        <f t="shared" si="3"/>
        <v>12.848465044165792</v>
      </c>
      <c r="AD84">
        <f t="shared" si="4"/>
        <v>1292.2025512316702</v>
      </c>
      <c r="AE84">
        <f>'IDT-1'!B84</f>
        <v>51.973999999999997</v>
      </c>
      <c r="AF84" s="25"/>
      <c r="AG84">
        <f t="shared" si="5"/>
        <v>1344.1765512316701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-130</v>
      </c>
      <c r="AM84" s="35">
        <f>RTM_PXI!H84</f>
        <v>0</v>
      </c>
      <c r="AN84" s="35">
        <f>RTM_PXI!N84</f>
        <v>0</v>
      </c>
      <c r="AO84" s="148">
        <f>GDAM_IEX!H84</f>
        <v>71.19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10.43</v>
      </c>
      <c r="E85">
        <f>GT_NG!P85</f>
        <v>-0.10416666666666666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996.70594333787062</v>
      </c>
      <c r="P85" s="37">
        <v>117.34451707279517</v>
      </c>
      <c r="Q85" s="37">
        <v>38.034392469392472</v>
      </c>
      <c r="R85" s="39">
        <v>0</v>
      </c>
      <c r="S85" s="39">
        <v>0</v>
      </c>
      <c r="T85" s="38">
        <f>SUMPRODUCT(LTA!J85:AN85,LTA!J$101:AN$101,LTA!J$103:AN$103)</f>
        <v>20.67</v>
      </c>
      <c r="U85" s="38">
        <f>SUMPRODUCT(LTA!J85:AN85,LTA!J$102:AN$102,LTA!J$103:AN$103)</f>
        <v>85.98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24.96</v>
      </c>
      <c r="Z85" s="35">
        <f>IEX!N85</f>
        <v>0</v>
      </c>
      <c r="AA85" s="76">
        <f>STOA!H85</f>
        <v>0.62</v>
      </c>
      <c r="AB85" s="76">
        <f>-STOA!N85</f>
        <v>-40.32</v>
      </c>
      <c r="AC85">
        <f t="shared" si="3"/>
        <v>11.964164284635389</v>
      </c>
      <c r="AD85">
        <f t="shared" si="4"/>
        <v>1243.9665219287563</v>
      </c>
      <c r="AE85">
        <f>'IDT-1'!B85</f>
        <v>82.876999999999995</v>
      </c>
      <c r="AF85" s="25"/>
      <c r="AG85">
        <f t="shared" si="5"/>
        <v>1326.8435219287562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-98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10.43</v>
      </c>
      <c r="E86">
        <f>GT_NG!P86</f>
        <v>-0.10416666666666666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964.98769699011848</v>
      </c>
      <c r="P86" s="37">
        <v>117.34451707279517</v>
      </c>
      <c r="Q86" s="37">
        <v>38.034392469392472</v>
      </c>
      <c r="R86" s="39">
        <v>0</v>
      </c>
      <c r="S86" s="39">
        <v>0</v>
      </c>
      <c r="T86" s="38">
        <f>SUMPRODUCT(LTA!J86:AN86,LTA!J$101:AN$101,LTA!J$103:AN$103)</f>
        <v>20.67</v>
      </c>
      <c r="U86" s="38">
        <f>SUMPRODUCT(LTA!J86:AN86,LTA!J$102:AN$102,LTA!J$103:AN$103)</f>
        <v>86.179999999999993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0.62</v>
      </c>
      <c r="AB86" s="76">
        <f>-STOA!N86</f>
        <v>-40.32</v>
      </c>
      <c r="AC86">
        <f t="shared" si="3"/>
        <v>11.063839276970937</v>
      </c>
      <c r="AD86">
        <f t="shared" si="4"/>
        <v>1215.778600588669</v>
      </c>
      <c r="AE86">
        <f>'IDT-1'!B86</f>
        <v>89</v>
      </c>
      <c r="AF86" s="25"/>
      <c r="AG86">
        <f t="shared" si="5"/>
        <v>1304.778600588669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-55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10.43</v>
      </c>
      <c r="E87">
        <f>GT_NG!P87</f>
        <v>-0.10416666666666666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961.13580145643186</v>
      </c>
      <c r="P87" s="37">
        <v>117.34451707279517</v>
      </c>
      <c r="Q87" s="37">
        <v>38.034392469392472</v>
      </c>
      <c r="R87" s="39">
        <v>0</v>
      </c>
      <c r="S87" s="39">
        <v>0</v>
      </c>
      <c r="T87" s="38">
        <f>SUMPRODUCT(LTA!J87:AN87,LTA!J$101:AN$101,LTA!J$103:AN$103)</f>
        <v>20.67</v>
      </c>
      <c r="U87" s="38">
        <f>SUMPRODUCT(LTA!J87:AN87,LTA!J$102:AN$102,LTA!J$103:AN$103)</f>
        <v>86.179999999999993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54.72</v>
      </c>
      <c r="Z87" s="35">
        <f>IEX!N87</f>
        <v>0</v>
      </c>
      <c r="AA87" s="76">
        <f>STOA!H87</f>
        <v>0.62</v>
      </c>
      <c r="AB87" s="76">
        <f>-STOA!N87</f>
        <v>-40.32</v>
      </c>
      <c r="AC87">
        <f t="shared" si="3"/>
        <v>11.665004767155894</v>
      </c>
      <c r="AD87">
        <f t="shared" si="4"/>
        <v>1240.0455395647971</v>
      </c>
      <c r="AE87">
        <f>'IDT-1'!B87</f>
        <v>28.280999999999999</v>
      </c>
      <c r="AF87" s="25"/>
      <c r="AG87">
        <f t="shared" si="5"/>
        <v>1268.326539564797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-81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10.43</v>
      </c>
      <c r="E88">
        <f>GT_NG!P88</f>
        <v>-0.10416666666666666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948.64295789479138</v>
      </c>
      <c r="P88" s="37">
        <v>117.34451707279517</v>
      </c>
      <c r="Q88" s="37">
        <v>38.034392469392472</v>
      </c>
      <c r="R88" s="39">
        <v>0</v>
      </c>
      <c r="S88" s="39">
        <v>0</v>
      </c>
      <c r="T88" s="38">
        <f>SUMPRODUCT(LTA!J88:AN88,LTA!J$101:AN$101,LTA!J$103:AN$103)</f>
        <v>20.67</v>
      </c>
      <c r="U88" s="38">
        <f>SUMPRODUCT(LTA!J88:AN88,LTA!J$102:AN$102,LTA!J$103:AN$103)</f>
        <v>86.49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16.32</v>
      </c>
      <c r="Z88" s="35">
        <f>IEX!N88</f>
        <v>0</v>
      </c>
      <c r="AA88" s="76">
        <f>STOA!H88</f>
        <v>0.62</v>
      </c>
      <c r="AB88" s="76">
        <f>-STOA!N88</f>
        <v>-40.32</v>
      </c>
      <c r="AC88">
        <f t="shared" si="3"/>
        <v>11.160400131418637</v>
      </c>
      <c r="AD88">
        <f t="shared" si="4"/>
        <v>1203.9673006388939</v>
      </c>
      <c r="AE88">
        <f>'IDT-1'!B88</f>
        <v>39.982999999999997</v>
      </c>
      <c r="AF88" s="25"/>
      <c r="AG88">
        <f t="shared" si="5"/>
        <v>1243.9503006388939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-67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10.43</v>
      </c>
      <c r="E89">
        <f>GT_NG!P89</f>
        <v>-0.10416666666666666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949.09560279834511</v>
      </c>
      <c r="P89" s="37">
        <v>117.34451707279517</v>
      </c>
      <c r="Q89" s="37">
        <v>38.034392469392472</v>
      </c>
      <c r="R89" s="39">
        <v>0</v>
      </c>
      <c r="S89" s="39">
        <v>0</v>
      </c>
      <c r="T89" s="38">
        <f>SUMPRODUCT(LTA!J89:AN89,LTA!J$101:AN$101,LTA!J$103:AN$103)</f>
        <v>20.67</v>
      </c>
      <c r="U89" s="38">
        <f>SUMPRODUCT(LTA!J89:AN89,LTA!J$102:AN$102,LTA!J$103:AN$103)</f>
        <v>92.67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0.62</v>
      </c>
      <c r="AB89" s="76">
        <f>-STOA!N89</f>
        <v>-40.32</v>
      </c>
      <c r="AC89">
        <f t="shared" si="3"/>
        <v>11.084838761666356</v>
      </c>
      <c r="AD89">
        <f t="shared" si="4"/>
        <v>1194.3555069122001</v>
      </c>
      <c r="AE89">
        <f>'IDT-1'!B89</f>
        <v>24</v>
      </c>
      <c r="AF89" s="25"/>
      <c r="AG89">
        <f t="shared" si="5"/>
        <v>1218.3555069122001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-67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10.43</v>
      </c>
      <c r="E90">
        <f>GT_NG!P90</f>
        <v>-0.10416666666666666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944.6330275562218</v>
      </c>
      <c r="P90" s="37">
        <v>117.34451707279517</v>
      </c>
      <c r="Q90" s="37">
        <v>38.034392469392472</v>
      </c>
      <c r="R90" s="39">
        <v>0</v>
      </c>
      <c r="S90" s="39">
        <v>0</v>
      </c>
      <c r="T90" s="38">
        <f>SUMPRODUCT(LTA!J90:AN90,LTA!J$101:AN$101,LTA!J$103:AN$103)</f>
        <v>20.67</v>
      </c>
      <c r="U90" s="38">
        <f>SUMPRODUCT(LTA!J90:AN90,LTA!J$102:AN$102,LTA!J$103:AN$103)</f>
        <v>94.38000000000001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0.62</v>
      </c>
      <c r="AB90" s="76">
        <f>-STOA!N90</f>
        <v>-40.32</v>
      </c>
      <c r="AC90">
        <f t="shared" si="3"/>
        <v>11.031923401647379</v>
      </c>
      <c r="AD90">
        <f t="shared" si="4"/>
        <v>1195.6558470300956</v>
      </c>
      <c r="AE90">
        <f>'IDT-1'!B90</f>
        <v>0</v>
      </c>
      <c r="AF90" s="25"/>
      <c r="AG90">
        <f t="shared" si="5"/>
        <v>1195.6558470300956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-63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10.221399999999999</v>
      </c>
      <c r="E91">
        <f>GT_NG!P91</f>
        <v>-4.0000000000000008E-2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84.005256119217208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936.3834248227995</v>
      </c>
      <c r="P91" s="37">
        <v>117.34451707279517</v>
      </c>
      <c r="Q91" s="37">
        <v>38.034392469392472</v>
      </c>
      <c r="R91" s="39">
        <v>0</v>
      </c>
      <c r="S91" s="39">
        <v>0</v>
      </c>
      <c r="T91" s="38">
        <f>SUMPRODUCT(LTA!J91:AN91,LTA!J$101:AN$101,LTA!J$103:AN$103)</f>
        <v>20.67</v>
      </c>
      <c r="U91" s="38">
        <f>SUMPRODUCT(LTA!J91:AN91,LTA!J$102:AN$102,LTA!J$103:AN$103)</f>
        <v>87.18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135.36000000000001</v>
      </c>
      <c r="Z91" s="35">
        <f>IEX!N91</f>
        <v>0</v>
      </c>
      <c r="AA91" s="76">
        <f>STOA!H91</f>
        <v>0.53</v>
      </c>
      <c r="AB91" s="76">
        <f>-STOA!N91</f>
        <v>-248.14</v>
      </c>
      <c r="AC91">
        <f t="shared" si="3"/>
        <v>13.527419284414167</v>
      </c>
      <c r="AD91">
        <f t="shared" si="4"/>
        <v>1114.0215711997901</v>
      </c>
      <c r="AE91">
        <f>'IDT-1'!B91</f>
        <v>55.936</v>
      </c>
      <c r="AF91" s="25"/>
      <c r="AG91">
        <f t="shared" si="5"/>
        <v>1169.95757119979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-54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10.221399999999999</v>
      </c>
      <c r="E92">
        <f>GT_NG!P92</f>
        <v>-4.0000000000000008E-2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84.005256119217208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945.17176611107823</v>
      </c>
      <c r="P92" s="37">
        <v>117.34451707279517</v>
      </c>
      <c r="Q92" s="37">
        <v>38.034392469392472</v>
      </c>
      <c r="R92" s="39">
        <v>0</v>
      </c>
      <c r="S92" s="39">
        <v>0</v>
      </c>
      <c r="T92" s="38">
        <f>SUMPRODUCT(LTA!J92:AN92,LTA!J$101:AN$101,LTA!J$103:AN$103)</f>
        <v>20.67</v>
      </c>
      <c r="U92" s="38">
        <f>SUMPRODUCT(LTA!J92:AN92,LTA!J$102:AN$102,LTA!J$103:AN$103)</f>
        <v>86.77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78.72</v>
      </c>
      <c r="Z92" s="35">
        <f>IEX!N92</f>
        <v>0</v>
      </c>
      <c r="AA92" s="76">
        <f>STOA!H92</f>
        <v>0.53</v>
      </c>
      <c r="AB92" s="76">
        <f>-STOA!N92</f>
        <v>-248.14</v>
      </c>
      <c r="AC92">
        <f t="shared" si="3"/>
        <v>13.268898120701804</v>
      </c>
      <c r="AD92">
        <f t="shared" si="4"/>
        <v>1051.0184336517816</v>
      </c>
      <c r="AE92">
        <f>'IDT-1'!B92</f>
        <v>84.025999999999996</v>
      </c>
      <c r="AF92" s="25"/>
      <c r="AG92">
        <f t="shared" si="5"/>
        <v>1135.0444336517817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-69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10.221399999999999</v>
      </c>
      <c r="E93">
        <f>GT_NG!P93</f>
        <v>-4.0000000000000008E-2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84.005256119217208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895.35296434168754</v>
      </c>
      <c r="P93" s="37">
        <v>117.34451707279517</v>
      </c>
      <c r="Q93" s="37">
        <v>38.034392469392472</v>
      </c>
      <c r="R93" s="39">
        <v>0</v>
      </c>
      <c r="S93" s="39">
        <v>0</v>
      </c>
      <c r="T93" s="38">
        <f>SUMPRODUCT(LTA!J93:AN93,LTA!J$101:AN$101,LTA!J$103:AN$103)</f>
        <v>20.67</v>
      </c>
      <c r="U93" s="38">
        <f>SUMPRODUCT(LTA!J93:AN93,LTA!J$102:AN$102,LTA!J$103:AN$103)</f>
        <v>85.97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20.16</v>
      </c>
      <c r="Z93" s="35">
        <f>IEX!N93</f>
        <v>0</v>
      </c>
      <c r="AA93" s="76">
        <f>STOA!H93</f>
        <v>0.53</v>
      </c>
      <c r="AB93" s="76">
        <f>-STOA!N93</f>
        <v>-248.14</v>
      </c>
      <c r="AC93">
        <f t="shared" si="3"/>
        <v>11.937763051661694</v>
      </c>
      <c r="AD93">
        <f t="shared" si="4"/>
        <v>1004.170766951431</v>
      </c>
      <c r="AE93">
        <f>'IDT-1'!B93</f>
        <v>110.60599999999999</v>
      </c>
      <c r="AF93" s="25"/>
      <c r="AG93">
        <f t="shared" si="5"/>
        <v>1114.776766951431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-8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10.221399999999999</v>
      </c>
      <c r="E94">
        <f>GT_NG!P94</f>
        <v>-4.0000000000000008E-2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870.49076925709994</v>
      </c>
      <c r="P94" s="37">
        <v>117.34451707279517</v>
      </c>
      <c r="Q94" s="37">
        <v>38.034392469392472</v>
      </c>
      <c r="R94" s="39">
        <v>0</v>
      </c>
      <c r="S94" s="39">
        <v>0</v>
      </c>
      <c r="T94" s="38">
        <f>SUMPRODUCT(LTA!J94:AN94,LTA!J$101:AN$101,LTA!J$103:AN$103)</f>
        <v>20.67</v>
      </c>
      <c r="U94" s="38">
        <f>SUMPRODUCT(LTA!J94:AN94,LTA!J$102:AN$102,LTA!J$103:AN$103)</f>
        <v>84.77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14.4</v>
      </c>
      <c r="Z94" s="35">
        <f>IEX!N94</f>
        <v>0</v>
      </c>
      <c r="AA94" s="76">
        <f>STOA!H94</f>
        <v>0.53</v>
      </c>
      <c r="AB94" s="76">
        <f>-STOA!N94</f>
        <v>-248.14</v>
      </c>
      <c r="AC94">
        <f t="shared" si="3"/>
        <v>11.686708725162148</v>
      </c>
      <c r="AD94">
        <f t="shared" si="4"/>
        <v>988.29825970886463</v>
      </c>
      <c r="AE94">
        <f>'IDT-1'!B94</f>
        <v>89</v>
      </c>
      <c r="AF94" s="25"/>
      <c r="AG94">
        <f t="shared" si="5"/>
        <v>1077.2982597088646</v>
      </c>
      <c r="AI94" s="35">
        <f>PXIL!H94</f>
        <v>0</v>
      </c>
      <c r="AJ94" s="35">
        <f>PXIL!N94</f>
        <v>0</v>
      </c>
      <c r="AK94" s="35">
        <f>RTM_IEX!H94</f>
        <v>7.68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10.221399999999999</v>
      </c>
      <c r="E95">
        <f>GT_NG!P95</f>
        <v>-4.0000000000000008E-2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876.9718958364449</v>
      </c>
      <c r="P95" s="37">
        <v>117.34451707279517</v>
      </c>
      <c r="Q95" s="37">
        <v>38.034392469392472</v>
      </c>
      <c r="R95" s="39">
        <v>0</v>
      </c>
      <c r="S95" s="39">
        <v>0</v>
      </c>
      <c r="T95" s="38">
        <f>SUMPRODUCT(LTA!J95:AN95,LTA!J$101:AN$101,LTA!J$103:AN$103)</f>
        <v>20.67</v>
      </c>
      <c r="U95" s="38">
        <f>SUMPRODUCT(LTA!J95:AN95,LTA!J$102:AN$102,LTA!J$103:AN$103)</f>
        <v>83.259999999999991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14.4</v>
      </c>
      <c r="Z95" s="35">
        <f>IEX!N95</f>
        <v>0</v>
      </c>
      <c r="AA95" s="76">
        <f>STOA!H95</f>
        <v>0.48</v>
      </c>
      <c r="AB95" s="76">
        <f>-STOA!N95</f>
        <v>-248.14</v>
      </c>
      <c r="AC95">
        <f t="shared" si="3"/>
        <v>11.75952533187229</v>
      </c>
      <c r="AD95">
        <f t="shared" si="4"/>
        <v>973.46656968149966</v>
      </c>
      <c r="AE95">
        <f>'IDT-1'!B95</f>
        <v>60</v>
      </c>
      <c r="AF95" s="25"/>
      <c r="AG95">
        <f t="shared" si="5"/>
        <v>1033.4665696814995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-12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10.221399999999999</v>
      </c>
      <c r="E96">
        <f>GT_NG!P96</f>
        <v>-4.0000000000000008E-2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868.18355454816617</v>
      </c>
      <c r="P96" s="37">
        <v>117.34451707279517</v>
      </c>
      <c r="Q96" s="37">
        <v>38.034392469392472</v>
      </c>
      <c r="R96" s="39">
        <v>0</v>
      </c>
      <c r="S96" s="39">
        <v>0</v>
      </c>
      <c r="T96" s="38">
        <f>SUMPRODUCT(LTA!J96:AN96,LTA!J$101:AN$101,LTA!J$103:AN$103)</f>
        <v>20.67</v>
      </c>
      <c r="U96" s="38">
        <f>SUMPRODUCT(LTA!J96:AN96,LTA!J$102:AN$102,LTA!J$103:AN$103)</f>
        <v>82.259999999999991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-248.14</v>
      </c>
      <c r="AC96">
        <f t="shared" si="3"/>
        <v>11.558888450432464</v>
      </c>
      <c r="AD96">
        <f t="shared" si="4"/>
        <v>972.03886527466045</v>
      </c>
      <c r="AE96">
        <f>'IDT-1'!B96</f>
        <v>27</v>
      </c>
      <c r="AF96" s="25"/>
      <c r="AG96">
        <f t="shared" si="5"/>
        <v>999.03886527466045</v>
      </c>
      <c r="AI96" s="35">
        <f>PXIL!H96</f>
        <v>0</v>
      </c>
      <c r="AJ96" s="35">
        <f>PXIL!N96</f>
        <v>0</v>
      </c>
      <c r="AK96" s="35">
        <f>RTM_IEX!H96</f>
        <v>10.56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10.221399999999999</v>
      </c>
      <c r="E97">
        <f>GT_NG!P97</f>
        <v>-4.0000000000000008E-2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868.18355454816617</v>
      </c>
      <c r="P97" s="37">
        <v>117.34451707279517</v>
      </c>
      <c r="Q97" s="37">
        <v>38.034392469392472</v>
      </c>
      <c r="R97" s="39">
        <v>0</v>
      </c>
      <c r="S97" s="39">
        <v>0</v>
      </c>
      <c r="T97" s="38">
        <f>SUMPRODUCT(LTA!J97:AN97,LTA!J$101:AN$101,LTA!J$103:AN$103)</f>
        <v>20.67</v>
      </c>
      <c r="U97" s="38">
        <f>SUMPRODUCT(LTA!J97:AN97,LTA!J$102:AN$102,LTA!J$103:AN$103)</f>
        <v>80.460000000000008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-248.14</v>
      </c>
      <c r="AC97">
        <f t="shared" si="3"/>
        <v>11.552336450432463</v>
      </c>
      <c r="AD97">
        <f t="shared" si="4"/>
        <v>971.20541727466059</v>
      </c>
      <c r="AE97">
        <f>'IDT-1'!B97</f>
        <v>0</v>
      </c>
      <c r="AF97" s="25"/>
      <c r="AG97">
        <f t="shared" si="5"/>
        <v>971.20541727466059</v>
      </c>
      <c r="AI97" s="35">
        <f>PXIL!H97</f>
        <v>0</v>
      </c>
      <c r="AJ97" s="35">
        <f>PXIL!N97</f>
        <v>0</v>
      </c>
      <c r="AK97" s="35">
        <f>RTM_IEX!H97</f>
        <v>11.52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10.221399999999999</v>
      </c>
      <c r="E98">
        <f>GT_NG!P98</f>
        <v>-4.0000000000000008E-2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868.18355454816617</v>
      </c>
      <c r="P98" s="37">
        <v>117.34451707279517</v>
      </c>
      <c r="Q98" s="37">
        <v>38.034392469392472</v>
      </c>
      <c r="R98" s="39">
        <v>0</v>
      </c>
      <c r="S98" s="39">
        <v>0</v>
      </c>
      <c r="T98" s="38">
        <f>SUMPRODUCT(LTA!J98:AN98,LTA!J$101:AN$101,LTA!J$103:AN$103)</f>
        <v>20.67</v>
      </c>
      <c r="U98" s="38">
        <f>SUMPRODUCT(LTA!J98:AN98,LTA!J$102:AN$102,LTA!J$103:AN$103)</f>
        <v>78.66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-248.14</v>
      </c>
      <c r="AC98">
        <f t="shared" si="3"/>
        <v>11.574221542954133</v>
      </c>
      <c r="AD98">
        <f t="shared" si="4"/>
        <v>941.86353218213901</v>
      </c>
      <c r="AE98">
        <f>'IDT-1'!B98</f>
        <v>0</v>
      </c>
      <c r="AF98" s="25"/>
      <c r="AG98">
        <f t="shared" si="5"/>
        <v>941.86353218213901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-16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0.25624841199999981</v>
      </c>
      <c r="E99">
        <f t="shared" si="6"/>
        <v>-1.5916964285714297E-3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2.0756223078329281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20.455457119793994</v>
      </c>
      <c r="P99" s="37">
        <f t="shared" si="6"/>
        <v>2.5916766049014996</v>
      </c>
      <c r="Q99" s="37">
        <f t="shared" si="6"/>
        <v>0.8637190644490651</v>
      </c>
      <c r="R99" s="39">
        <f t="shared" si="6"/>
        <v>0.50686760116376417</v>
      </c>
      <c r="S99" s="39">
        <f t="shared" si="6"/>
        <v>0</v>
      </c>
      <c r="T99" s="38">
        <f t="shared" si="6"/>
        <v>4.3378699999999935</v>
      </c>
      <c r="U99" s="38">
        <f t="shared" si="6"/>
        <v>1.5298925000000003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0.56626749999999992</v>
      </c>
      <c r="Z99" s="35">
        <f t="shared" si="6"/>
        <v>-0.09</v>
      </c>
      <c r="AA99" s="76">
        <f t="shared" si="6"/>
        <v>1.5289999999999988E-2</v>
      </c>
      <c r="AB99" s="76">
        <f t="shared" si="6"/>
        <v>-2.9182399999999946</v>
      </c>
      <c r="AC99">
        <f t="shared" si="6"/>
        <v>0.29292949709403715</v>
      </c>
      <c r="AD99">
        <f t="shared" si="6"/>
        <v>28.883164916618639</v>
      </c>
      <c r="AE99">
        <f t="shared" si="6"/>
        <v>0.49173424999999998</v>
      </c>
      <c r="AG99">
        <f t="shared" si="6"/>
        <v>29.374899166618633</v>
      </c>
      <c r="AI99">
        <f t="shared" si="6"/>
        <v>0</v>
      </c>
      <c r="AJ99">
        <f t="shared" si="6"/>
        <v>0</v>
      </c>
      <c r="AK99">
        <f t="shared" si="6"/>
        <v>7.8257499999999994E-2</v>
      </c>
      <c r="AL99">
        <f t="shared" si="6"/>
        <v>-1.1632499999999999</v>
      </c>
      <c r="AM99">
        <f t="shared" si="6"/>
        <v>0</v>
      </c>
      <c r="AN99">
        <f t="shared" si="6"/>
        <v>0</v>
      </c>
      <c r="AO99">
        <f t="shared" si="6"/>
        <v>7.2007499999999988E-2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45726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6.0144739999999999</v>
      </c>
      <c r="E3">
        <f>GT_NG!Q3</f>
        <v>-2.0000000000000004E-2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517.33513213911863</v>
      </c>
      <c r="P3" s="37">
        <v>67.852611925934468</v>
      </c>
      <c r="Q3" s="37">
        <v>21.992539847539849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107.01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76.8</v>
      </c>
      <c r="Z3" s="35">
        <f>IEX!O3</f>
        <v>0</v>
      </c>
      <c r="AA3" s="76">
        <f>STOA!I3</f>
        <v>0</v>
      </c>
      <c r="AB3" s="76">
        <f>-STOA!O3</f>
        <v>-412.84000000000003</v>
      </c>
      <c r="AC3">
        <f>SUMIF(B3:AB3,"&gt;0")*$AC$2-SUMIF(B3:AB3,"&lt;0")*($AC$2/(1-$AC$2))+SUMIF(AI3:AR3,"&gt;0")*$AC$2-SUMIF(AI3:AR3,"&lt;0")*($AC$2/(1-$AC$2))</f>
        <v>10.244774523450834</v>
      </c>
      <c r="AD3">
        <f>SUM(B3:AB3,AI3:AV3)-AC3</f>
        <v>474.22223282203868</v>
      </c>
      <c r="AE3">
        <f>'IDT-1'!C3</f>
        <v>0</v>
      </c>
      <c r="AF3" s="25"/>
      <c r="AG3">
        <f>SUM(AD3:AF3)</f>
        <v>474.22223282203868</v>
      </c>
      <c r="AI3" s="35">
        <f>PXIL!I3</f>
        <v>0</v>
      </c>
      <c r="AJ3" s="35">
        <f>PXIL!O3</f>
        <v>0</v>
      </c>
      <c r="AK3" s="35">
        <f>RTM_IEX!I3</f>
        <v>38.4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6.0144739999999999</v>
      </c>
      <c r="E4">
        <f>GT_NG!Q4</f>
        <v>-2.0000000000000004E-2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518.79513213911866</v>
      </c>
      <c r="P4" s="37">
        <v>67.852611925934468</v>
      </c>
      <c r="Q4" s="37">
        <v>21.992539847539849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107.01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67.2</v>
      </c>
      <c r="Z4" s="35">
        <f>IEX!O4</f>
        <v>0</v>
      </c>
      <c r="AA4" s="76">
        <f>STOA!I4</f>
        <v>0</v>
      </c>
      <c r="AB4" s="76">
        <f>-STOA!O4</f>
        <v>-412.84000000000003</v>
      </c>
      <c r="AC4">
        <f t="shared" ref="AC4:AC67" si="0">SUMIF(B4:AB4,"&gt;0")*$AC$2-SUMIF(B4:AB4,"&lt;0")*($AC$2/(1-$AC$2))+SUMIF(AI4:AR4,"&gt;0")*$AC$2-SUMIF(AI4:AR4,"&lt;0")*($AC$2/(1-$AC$2))</f>
        <v>10.106402523450837</v>
      </c>
      <c r="AD4">
        <f t="shared" ref="AD4:AD67" si="1">SUM(B4:AB4,AI4:AV4)-AC4</f>
        <v>456.62060482203884</v>
      </c>
      <c r="AE4">
        <f>'IDT-1'!C4</f>
        <v>0</v>
      </c>
      <c r="AF4" s="25"/>
      <c r="AG4">
        <f t="shared" ref="AG4:AG67" si="2">SUM(AD4:AF4)</f>
        <v>456.62060482203884</v>
      </c>
      <c r="AI4" s="35">
        <f>PXIL!I4</f>
        <v>0</v>
      </c>
      <c r="AJ4" s="35">
        <f>PXIL!O4</f>
        <v>0</v>
      </c>
      <c r="AK4" s="35">
        <f>RTM_IEX!I4</f>
        <v>28.8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6.0144739999999999</v>
      </c>
      <c r="E5">
        <f>GT_NG!Q5</f>
        <v>-2.0000000000000004E-2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543.01340846601386</v>
      </c>
      <c r="P5" s="37">
        <v>67.852611925934468</v>
      </c>
      <c r="Q5" s="37">
        <v>21.992539847539849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107.01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44.16</v>
      </c>
      <c r="Z5" s="35">
        <f>IEX!O5</f>
        <v>0</v>
      </c>
      <c r="AA5" s="76">
        <f>STOA!I5</f>
        <v>0</v>
      </c>
      <c r="AB5" s="76">
        <f>-STOA!O5</f>
        <v>-412.84000000000003</v>
      </c>
      <c r="AC5">
        <f t="shared" si="0"/>
        <v>9.9658330788006175</v>
      </c>
      <c r="AD5">
        <f t="shared" si="1"/>
        <v>438.73945059358414</v>
      </c>
      <c r="AE5">
        <f>'IDT-1'!C5</f>
        <v>0</v>
      </c>
      <c r="AF5" s="25"/>
      <c r="AG5">
        <f t="shared" si="2"/>
        <v>438.73945059358414</v>
      </c>
      <c r="AI5" s="35">
        <f>PXIL!I5</f>
        <v>0</v>
      </c>
      <c r="AJ5" s="35">
        <f>PXIL!O5</f>
        <v>0</v>
      </c>
      <c r="AK5" s="35">
        <f>RTM_IEX!I5</f>
        <v>9.6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6.0144739999999999</v>
      </c>
      <c r="E6">
        <f>GT_NG!Q6</f>
        <v>-2.0000000000000004E-2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567.33875018681874</v>
      </c>
      <c r="P6" s="37">
        <v>67.852611925934468</v>
      </c>
      <c r="Q6" s="37">
        <v>21.992539847539849</v>
      </c>
      <c r="R6" s="39">
        <v>0</v>
      </c>
      <c r="S6" s="39">
        <v>0</v>
      </c>
      <c r="T6" s="38">
        <f>SUMPRODUCT(LTA!J6:AN6,LTA!J$101:AN$101,LTA!J$104:AN$104)</f>
        <v>13.33</v>
      </c>
      <c r="U6" s="38">
        <f>SUMPRODUCT(LTA!J6:AN6,LTA!J$102:AN$102,LTA!J$104:AN$104)</f>
        <v>107.01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-412.84000000000003</v>
      </c>
      <c r="AC6">
        <f t="shared" si="0"/>
        <v>9.9983227442228966</v>
      </c>
      <c r="AD6">
        <f t="shared" si="1"/>
        <v>442.87230264896692</v>
      </c>
      <c r="AE6">
        <f>'IDT-1'!C6</f>
        <v>0</v>
      </c>
      <c r="AF6" s="25"/>
      <c r="AG6">
        <f t="shared" si="2"/>
        <v>442.87230264896692</v>
      </c>
      <c r="AI6" s="35">
        <f>PXIL!I6</f>
        <v>0</v>
      </c>
      <c r="AJ6" s="35">
        <f>PXIL!O6</f>
        <v>0</v>
      </c>
      <c r="AK6" s="35">
        <f>RTM_IEX!I6</f>
        <v>33.6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6.0144739999999999</v>
      </c>
      <c r="E7">
        <f>GT_NG!Q7</f>
        <v>-2.0000000000000004E-2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581.06306827345634</v>
      </c>
      <c r="P7" s="37">
        <v>67.852611925934468</v>
      </c>
      <c r="Q7" s="37">
        <v>21.992539847539849</v>
      </c>
      <c r="R7" s="39">
        <v>0</v>
      </c>
      <c r="S7" s="39">
        <v>0</v>
      </c>
      <c r="T7" s="38">
        <f>SUMPRODUCT(LTA!J7:AN7,LTA!J$101:AN$101,LTA!J$104:AN$104)</f>
        <v>13.33</v>
      </c>
      <c r="U7" s="38">
        <f>SUMPRODUCT(LTA!J7:AN7,LTA!J$102:AN$102,LTA!J$104:AN$104)</f>
        <v>107.01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24.96</v>
      </c>
      <c r="Z7" s="35">
        <f>IEX!O7</f>
        <v>0</v>
      </c>
      <c r="AA7" s="76">
        <f>STOA!I7</f>
        <v>0</v>
      </c>
      <c r="AB7" s="76">
        <f>-STOA!O7</f>
        <v>-412.84000000000003</v>
      </c>
      <c r="AC7">
        <f t="shared" si="0"/>
        <v>10.352433156602842</v>
      </c>
      <c r="AD7">
        <f t="shared" si="1"/>
        <v>407.60251032322458</v>
      </c>
      <c r="AE7">
        <f>'IDT-1'!C7</f>
        <v>0</v>
      </c>
      <c r="AF7" s="25"/>
      <c r="AG7">
        <f t="shared" si="2"/>
        <v>407.60251032322458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-40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6.0144739999999999</v>
      </c>
      <c r="E8">
        <f>GT_NG!Q8</f>
        <v>-2.0000000000000004E-2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584.95856826455952</v>
      </c>
      <c r="P8" s="37">
        <v>67.852611925934468</v>
      </c>
      <c r="Q8" s="37">
        <v>21.992539847539849</v>
      </c>
      <c r="R8" s="39">
        <v>0</v>
      </c>
      <c r="S8" s="39">
        <v>0</v>
      </c>
      <c r="T8" s="38">
        <f>SUMPRODUCT(LTA!J8:AN8,LTA!J$101:AN$101,LTA!J$104:AN$104)</f>
        <v>13.33</v>
      </c>
      <c r="U8" s="38">
        <f>SUMPRODUCT(LTA!J8:AN8,LTA!J$102:AN$102,LTA!J$104:AN$104)</f>
        <v>107.01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-412.84000000000003</v>
      </c>
      <c r="AC8">
        <f t="shared" si="0"/>
        <v>10.054487645729175</v>
      </c>
      <c r="AD8">
        <f t="shared" si="1"/>
        <v>403.83595582520138</v>
      </c>
      <c r="AE8">
        <f>'IDT-1'!C8</f>
        <v>0</v>
      </c>
      <c r="AF8" s="25"/>
      <c r="AG8">
        <f t="shared" si="2"/>
        <v>403.83595582520138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-23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6.0144739999999999</v>
      </c>
      <c r="E9">
        <f>GT_NG!Q9</f>
        <v>-2.0000000000000004E-2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569.58009605932909</v>
      </c>
      <c r="P9" s="37">
        <v>67.852611925934468</v>
      </c>
      <c r="Q9" s="37">
        <v>21.992539847539849</v>
      </c>
      <c r="R9" s="39">
        <v>0</v>
      </c>
      <c r="S9" s="39">
        <v>0</v>
      </c>
      <c r="T9" s="38">
        <f>SUMPRODUCT(LTA!J9:AN9,LTA!J$101:AN$101,LTA!J$104:AN$104)</f>
        <v>13.33</v>
      </c>
      <c r="U9" s="38">
        <f>SUMPRODUCT(LTA!J9:AN9,LTA!J$102:AN$102,LTA!J$104:AN$104)</f>
        <v>107.01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-412.84000000000003</v>
      </c>
      <c r="AC9">
        <f t="shared" si="0"/>
        <v>9.8480610614197275</v>
      </c>
      <c r="AD9">
        <f t="shared" si="1"/>
        <v>399.66391020428028</v>
      </c>
      <c r="AE9">
        <f>'IDT-1'!C9</f>
        <v>0</v>
      </c>
      <c r="AF9" s="25"/>
      <c r="AG9">
        <f t="shared" si="2"/>
        <v>399.66391020428028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-12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6.0144739999999999</v>
      </c>
      <c r="E10">
        <f>GT_NG!Q10</f>
        <v>-2.0000000000000004E-2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575.97769304941323</v>
      </c>
      <c r="P10" s="37">
        <v>67.852611925934468</v>
      </c>
      <c r="Q10" s="37">
        <v>21.992539847539849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107.01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-412.84000000000003</v>
      </c>
      <c r="AC10">
        <f t="shared" si="0"/>
        <v>9.9922981373336359</v>
      </c>
      <c r="AD10">
        <f t="shared" si="1"/>
        <v>393.91727011845052</v>
      </c>
      <c r="AE10">
        <f>'IDT-1'!C10</f>
        <v>0</v>
      </c>
      <c r="AF10" s="25"/>
      <c r="AG10">
        <f t="shared" si="2"/>
        <v>393.91727011845052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-24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6.0144739999999999</v>
      </c>
      <c r="E11">
        <f>GT_NG!Q11</f>
        <v>-2.0000000000000004E-2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563.8876930494132</v>
      </c>
      <c r="P11" s="37">
        <v>67.852611925934468</v>
      </c>
      <c r="Q11" s="37">
        <v>21.992539847539849</v>
      </c>
      <c r="R11" s="39">
        <v>0</v>
      </c>
      <c r="S11" s="39">
        <v>0</v>
      </c>
      <c r="T11" s="38">
        <f>SUMPRODUCT(LTA!J11:AN11,LTA!J$101:AN$101,LTA!J$104:AN$104)</f>
        <v>13.33</v>
      </c>
      <c r="U11" s="38">
        <f>SUMPRODUCT(LTA!J11:AN11,LTA!J$102:AN$102,LTA!J$104:AN$104)</f>
        <v>107.01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-149</v>
      </c>
      <c r="AA11" s="76">
        <f>STOA!I11</f>
        <v>0</v>
      </c>
      <c r="AB11" s="76">
        <f>-STOA!O11</f>
        <v>-220.84</v>
      </c>
      <c r="AC11">
        <f t="shared" si="0"/>
        <v>9.9058574556162426</v>
      </c>
      <c r="AD11">
        <f t="shared" si="1"/>
        <v>380.91371080016802</v>
      </c>
      <c r="AE11">
        <f>'IDT-1'!C11</f>
        <v>0</v>
      </c>
      <c r="AF11" s="25"/>
      <c r="AG11">
        <f t="shared" si="2"/>
        <v>380.91371080016802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-68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6.0144739999999999</v>
      </c>
      <c r="E12">
        <f>GT_NG!Q12</f>
        <v>-2.0000000000000004E-2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554.70162256184358</v>
      </c>
      <c r="P12" s="37">
        <v>67.852611925934468</v>
      </c>
      <c r="Q12" s="37">
        <v>21.992539847539849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107.01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-139</v>
      </c>
      <c r="AA12" s="76">
        <f>STOA!I12</f>
        <v>0</v>
      </c>
      <c r="AB12" s="76">
        <f>-STOA!O12</f>
        <v>-220.84</v>
      </c>
      <c r="AC12">
        <f t="shared" si="0"/>
        <v>9.7870381961175728</v>
      </c>
      <c r="AD12">
        <f t="shared" si="1"/>
        <v>377.84645957209705</v>
      </c>
      <c r="AE12">
        <f>'IDT-1'!C12</f>
        <v>0</v>
      </c>
      <c r="AF12" s="25"/>
      <c r="AG12">
        <f t="shared" si="2"/>
        <v>377.84645957209705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-72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6.0144739999999999</v>
      </c>
      <c r="E13">
        <f>GT_NG!Q13</f>
        <v>-2.0000000000000004E-2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559.26753707109947</v>
      </c>
      <c r="P13" s="37">
        <v>67.852611925934468</v>
      </c>
      <c r="Q13" s="37">
        <v>21.992539847539849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107.01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-142</v>
      </c>
      <c r="AA13" s="76">
        <f>STOA!I13</f>
        <v>0</v>
      </c>
      <c r="AB13" s="76">
        <f>-STOA!O13</f>
        <v>-220.84</v>
      </c>
      <c r="AC13">
        <f t="shared" si="0"/>
        <v>9.8540976024201861</v>
      </c>
      <c r="AD13">
        <f t="shared" si="1"/>
        <v>378.3453146750503</v>
      </c>
      <c r="AE13">
        <f>'IDT-1'!C13</f>
        <v>0</v>
      </c>
      <c r="AF13" s="25"/>
      <c r="AG13">
        <f t="shared" si="2"/>
        <v>378.3453146750503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-73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6.0144739999999999</v>
      </c>
      <c r="E14">
        <f>GT_NG!Q14</f>
        <v>-2.0000000000000004E-2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559.70532003697667</v>
      </c>
      <c r="P14" s="37">
        <v>67.852611925934468</v>
      </c>
      <c r="Q14" s="37">
        <v>21.992539847539849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107.01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-142</v>
      </c>
      <c r="AA14" s="76">
        <f>STOA!I14</f>
        <v>0</v>
      </c>
      <c r="AB14" s="76">
        <f>-STOA!O14</f>
        <v>-220.84</v>
      </c>
      <c r="AC14">
        <f t="shared" si="0"/>
        <v>9.888957582684446</v>
      </c>
      <c r="AD14">
        <f t="shared" si="1"/>
        <v>374.74823766066328</v>
      </c>
      <c r="AE14">
        <f>'IDT-1'!C14</f>
        <v>0</v>
      </c>
      <c r="AF14" s="25"/>
      <c r="AG14">
        <f t="shared" si="2"/>
        <v>374.74823766066328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-77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6.0144739999999999</v>
      </c>
      <c r="E15">
        <f>GT_NG!Q15</f>
        <v>-2.0000000000000004E-2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579.53462705388756</v>
      </c>
      <c r="P15" s="37">
        <v>33.600000000000009</v>
      </c>
      <c r="Q15" s="37">
        <v>21.992539847539849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107.01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-142</v>
      </c>
      <c r="AA15" s="76">
        <f>STOA!I15</f>
        <v>0</v>
      </c>
      <c r="AB15" s="76">
        <f>-STOA!O15</f>
        <v>-220.84</v>
      </c>
      <c r="AC15">
        <f t="shared" si="0"/>
        <v>9.7371492129810395</v>
      </c>
      <c r="AD15">
        <f t="shared" si="1"/>
        <v>365.47674112134308</v>
      </c>
      <c r="AE15">
        <f>'IDT-1'!C15</f>
        <v>0</v>
      </c>
      <c r="AF15" s="25"/>
      <c r="AG15">
        <f t="shared" si="2"/>
        <v>365.47674112134308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-72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6.0144739999999999</v>
      </c>
      <c r="E16">
        <f>GT_NG!Q16</f>
        <v>-2.0000000000000004E-2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592.55462705388777</v>
      </c>
      <c r="P16" s="37">
        <v>33.600000000000009</v>
      </c>
      <c r="Q16" s="37">
        <v>21.992539847539849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107.01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-142</v>
      </c>
      <c r="AA16" s="76">
        <f>STOA!I16</f>
        <v>0</v>
      </c>
      <c r="AB16" s="76">
        <f>-STOA!O16</f>
        <v>-220.84</v>
      </c>
      <c r="AC16">
        <f t="shared" si="0"/>
        <v>9.9251797140896887</v>
      </c>
      <c r="AD16">
        <f t="shared" si="1"/>
        <v>367.30871062023465</v>
      </c>
      <c r="AE16">
        <f>'IDT-1'!C16</f>
        <v>0</v>
      </c>
      <c r="AF16" s="25"/>
      <c r="AG16">
        <f t="shared" si="2"/>
        <v>367.30871062023465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-83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6.0144739999999999</v>
      </c>
      <c r="E17">
        <f>GT_NG!Q17</f>
        <v>-2.0000000000000004E-2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600.47291707109935</v>
      </c>
      <c r="P17" s="37">
        <v>33.600000000000009</v>
      </c>
      <c r="Q17" s="37">
        <v>21.992539847539849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107.01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-132</v>
      </c>
      <c r="AA17" s="76">
        <f>STOA!I17</f>
        <v>0</v>
      </c>
      <c r="AB17" s="76">
        <f>-STOA!O17</f>
        <v>-220.84</v>
      </c>
      <c r="AC17">
        <f t="shared" si="0"/>
        <v>9.9712197396587303</v>
      </c>
      <c r="AD17">
        <f t="shared" si="1"/>
        <v>377.18096061187714</v>
      </c>
      <c r="AE17">
        <f>'IDT-1'!C17</f>
        <v>0</v>
      </c>
      <c r="AF17" s="25"/>
      <c r="AG17">
        <f t="shared" si="2"/>
        <v>377.18096061187714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-91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6.0144739999999999</v>
      </c>
      <c r="E18">
        <f>GT_NG!Q18</f>
        <v>-2.0000000000000004E-2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589.71507446830412</v>
      </c>
      <c r="P18" s="37">
        <v>33.600000000000009</v>
      </c>
      <c r="Q18" s="37">
        <v>21.992539847539849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107.01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-127</v>
      </c>
      <c r="AA18" s="76">
        <f>STOA!I18</f>
        <v>0</v>
      </c>
      <c r="AB18" s="76">
        <f>-STOA!O18</f>
        <v>-220.84</v>
      </c>
      <c r="AC18">
        <f t="shared" si="0"/>
        <v>9.777250111400468</v>
      </c>
      <c r="AD18">
        <f t="shared" si="1"/>
        <v>380.61708763734021</v>
      </c>
      <c r="AE18">
        <f>'IDT-1'!C18</f>
        <v>0</v>
      </c>
      <c r="AF18" s="25"/>
      <c r="AG18">
        <f t="shared" si="2"/>
        <v>380.61708763734021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-82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6.0144739999999999</v>
      </c>
      <c r="E19">
        <f>GT_NG!Q19</f>
        <v>-2.0000000000000004E-2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593.19291707109949</v>
      </c>
      <c r="P19" s="37">
        <v>67.852611925934468</v>
      </c>
      <c r="Q19" s="37">
        <v>21.992539847539849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107.01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-132</v>
      </c>
      <c r="AA19" s="76">
        <f>STOA!I19</f>
        <v>0</v>
      </c>
      <c r="AB19" s="76">
        <f>-STOA!O19</f>
        <v>-220.84</v>
      </c>
      <c r="AC19">
        <f t="shared" si="0"/>
        <v>10.315248523485293</v>
      </c>
      <c r="AD19">
        <f t="shared" si="1"/>
        <v>386.80954375398511</v>
      </c>
      <c r="AE19">
        <f>'IDT-1'!C19</f>
        <v>0</v>
      </c>
      <c r="AF19" s="25"/>
      <c r="AG19">
        <f t="shared" si="2"/>
        <v>386.80954375398511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-108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6.0144739999999999</v>
      </c>
      <c r="E20">
        <f>GT_NG!Q20</f>
        <v>-2.0000000000000004E-2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593.44291707109937</v>
      </c>
      <c r="P20" s="37">
        <v>67.852611925934468</v>
      </c>
      <c r="Q20" s="37">
        <v>21.992539847539849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107.01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-122</v>
      </c>
      <c r="AA20" s="76">
        <f>STOA!I20</f>
        <v>0</v>
      </c>
      <c r="AB20" s="76">
        <f>-STOA!O20</f>
        <v>-220.84</v>
      </c>
      <c r="AC20">
        <f t="shared" si="0"/>
        <v>10.238585340659249</v>
      </c>
      <c r="AD20">
        <f t="shared" si="1"/>
        <v>397.13620693681116</v>
      </c>
      <c r="AE20">
        <f>'IDT-1'!C20</f>
        <v>0</v>
      </c>
      <c r="AF20" s="25"/>
      <c r="AG20">
        <f t="shared" si="2"/>
        <v>397.13620693681116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-108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6.0144739999999999</v>
      </c>
      <c r="E21">
        <f>GT_NG!Q21</f>
        <v>-2.0000000000000004E-2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596.84262359283855</v>
      </c>
      <c r="P21" s="37">
        <v>67.852611925934468</v>
      </c>
      <c r="Q21" s="37">
        <v>21.992539847539849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107.01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-102</v>
      </c>
      <c r="AA21" s="76">
        <f>STOA!I21</f>
        <v>0</v>
      </c>
      <c r="AB21" s="76">
        <f>-STOA!O21</f>
        <v>-220.84</v>
      </c>
      <c r="AC21">
        <f t="shared" si="0"/>
        <v>10.178628550420166</v>
      </c>
      <c r="AD21">
        <f t="shared" si="1"/>
        <v>411.59587024878931</v>
      </c>
      <c r="AE21">
        <f>'IDT-1'!C21</f>
        <v>0</v>
      </c>
      <c r="AF21" s="25"/>
      <c r="AG21">
        <f t="shared" si="2"/>
        <v>411.59587024878931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-117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6.0144739999999999</v>
      </c>
      <c r="E22">
        <f>GT_NG!Q22</f>
        <v>-2.0000000000000004E-2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602.54497100572132</v>
      </c>
      <c r="P22" s="37">
        <v>67.852611925934468</v>
      </c>
      <c r="Q22" s="37">
        <v>21.992539847539849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107.01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-87</v>
      </c>
      <c r="AA22" s="76">
        <f>STOA!I22</f>
        <v>0</v>
      </c>
      <c r="AB22" s="76">
        <f>-STOA!O22</f>
        <v>-220.84</v>
      </c>
      <c r="AC22">
        <f t="shared" si="0"/>
        <v>10.168077632262424</v>
      </c>
      <c r="AD22">
        <f t="shared" si="1"/>
        <v>424.3087685798298</v>
      </c>
      <c r="AE22">
        <f>'IDT-1'!C22</f>
        <v>0</v>
      </c>
      <c r="AF22" s="25"/>
      <c r="AG22">
        <f t="shared" si="2"/>
        <v>424.3087685798298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-125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6.0144739999999999</v>
      </c>
      <c r="E23">
        <f>GT_NG!Q23</f>
        <v>-2.0000000000000004E-2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706.07525859025486</v>
      </c>
      <c r="P23" s="37">
        <v>67.852611925934468</v>
      </c>
      <c r="Q23" s="37">
        <v>21.992539847539849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107.01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-154</v>
      </c>
      <c r="AA23" s="76">
        <f>STOA!I23</f>
        <v>0</v>
      </c>
      <c r="AB23" s="76">
        <f>-STOA!O23</f>
        <v>-220.84</v>
      </c>
      <c r="AC23">
        <f t="shared" si="0"/>
        <v>11.769607021964822</v>
      </c>
      <c r="AD23">
        <f t="shared" si="1"/>
        <v>425.23752677466109</v>
      </c>
      <c r="AE23">
        <f>'IDT-1'!C23</f>
        <v>0</v>
      </c>
      <c r="AF23" s="25"/>
      <c r="AG23">
        <f t="shared" si="2"/>
        <v>425.23752677466109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-159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6.0144739999999999</v>
      </c>
      <c r="E24">
        <f>GT_NG!Q24</f>
        <v>-2.0000000000000004E-2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710.91286154671729</v>
      </c>
      <c r="P24" s="37">
        <v>67.852611925934468</v>
      </c>
      <c r="Q24" s="37">
        <v>21.992539847539849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107.01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-197</v>
      </c>
      <c r="AA24" s="76">
        <f>STOA!I24</f>
        <v>0</v>
      </c>
      <c r="AB24" s="76">
        <f>-STOA!O24</f>
        <v>-220.84</v>
      </c>
      <c r="AC24">
        <f t="shared" si="0"/>
        <v>11.634391322807932</v>
      </c>
      <c r="AD24">
        <f t="shared" si="1"/>
        <v>452.21034543028043</v>
      </c>
      <c r="AE24">
        <f>'IDT-1'!C24</f>
        <v>-2.964</v>
      </c>
      <c r="AF24" s="25"/>
      <c r="AG24">
        <f t="shared" si="2"/>
        <v>449.24634543028043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-94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6.0144739999999999</v>
      </c>
      <c r="E25">
        <f>GT_NG!Q25</f>
        <v>-2.0000000000000004E-2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730.47820022624103</v>
      </c>
      <c r="P25" s="37">
        <v>67.852611925934468</v>
      </c>
      <c r="Q25" s="37">
        <v>21.992539847539849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107.01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-166</v>
      </c>
      <c r="AA25" s="76">
        <f>STOA!I25</f>
        <v>0</v>
      </c>
      <c r="AB25" s="76">
        <f>-STOA!O25</f>
        <v>-220.84</v>
      </c>
      <c r="AC25">
        <f t="shared" si="0"/>
        <v>11.582606689160503</v>
      </c>
      <c r="AD25">
        <f t="shared" si="1"/>
        <v>497.82746874345145</v>
      </c>
      <c r="AE25">
        <f>'IDT-1'!C25</f>
        <v>-24.132000000000001</v>
      </c>
      <c r="AF25" s="25"/>
      <c r="AG25">
        <f t="shared" si="2"/>
        <v>473.69546874345144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-99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6.0144739999999999</v>
      </c>
      <c r="E26">
        <f>GT_NG!Q26</f>
        <v>-2.0000000000000004E-2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740.49590092303345</v>
      </c>
      <c r="P26" s="37">
        <v>67.852611925934468</v>
      </c>
      <c r="Q26" s="37">
        <v>21.992539847539849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107.01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-121</v>
      </c>
      <c r="AA26" s="76">
        <f>STOA!I26</f>
        <v>0</v>
      </c>
      <c r="AB26" s="76">
        <f>-STOA!O26</f>
        <v>-220.84</v>
      </c>
      <c r="AC26">
        <f t="shared" si="0"/>
        <v>11.291262795313083</v>
      </c>
      <c r="AD26">
        <f t="shared" si="1"/>
        <v>555.13651333409132</v>
      </c>
      <c r="AE26">
        <f>'IDT-1'!C26</f>
        <v>-53.767000000000003</v>
      </c>
      <c r="AF26" s="25"/>
      <c r="AG26">
        <f t="shared" si="2"/>
        <v>501.36951333409132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-97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6.0144739999999999</v>
      </c>
      <c r="E27">
        <f>GT_NG!Q27</f>
        <v>-2.0000000000000004E-2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57.597551124527023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760.74890975565961</v>
      </c>
      <c r="P27" s="37">
        <v>67.852611925934468</v>
      </c>
      <c r="Q27" s="37">
        <v>21.992539847539849</v>
      </c>
      <c r="R27" s="39">
        <v>0.11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107.01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-210</v>
      </c>
      <c r="AA27" s="76">
        <f>STOA!I27</f>
        <v>0</v>
      </c>
      <c r="AB27" s="76">
        <f>-STOA!O27</f>
        <v>-167.57</v>
      </c>
      <c r="AC27">
        <f t="shared" si="0"/>
        <v>11.887695020748383</v>
      </c>
      <c r="AD27">
        <f t="shared" si="1"/>
        <v>537.17839163291274</v>
      </c>
      <c r="AE27">
        <f>'IDT-1'!C27</f>
        <v>0</v>
      </c>
      <c r="AF27" s="25"/>
      <c r="AG27">
        <f t="shared" si="2"/>
        <v>537.17839163291274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-108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6.0144739999999999</v>
      </c>
      <c r="E28">
        <f>GT_NG!Q28</f>
        <v>-2.0000000000000004E-2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57.597551124527023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791.5946866201283</v>
      </c>
      <c r="P28" s="37">
        <v>67.852611925934468</v>
      </c>
      <c r="Q28" s="37">
        <v>21.992539847539849</v>
      </c>
      <c r="R28" s="39">
        <v>3.39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107.01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-185</v>
      </c>
      <c r="AA28" s="76">
        <f>STOA!I28</f>
        <v>0</v>
      </c>
      <c r="AB28" s="76">
        <f>-STOA!O28</f>
        <v>-167.57</v>
      </c>
      <c r="AC28">
        <f t="shared" si="0"/>
        <v>11.965204441508737</v>
      </c>
      <c r="AD28">
        <f t="shared" si="1"/>
        <v>595.2266590766211</v>
      </c>
      <c r="AE28">
        <f>'IDT-1'!C28</f>
        <v>0</v>
      </c>
      <c r="AF28" s="25"/>
      <c r="AG28">
        <f t="shared" si="2"/>
        <v>595.2266590766211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-109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6.0144739999999999</v>
      </c>
      <c r="E29">
        <f>GT_NG!Q29</f>
        <v>-2.0000000000000004E-2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56.72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802.43775295028138</v>
      </c>
      <c r="P29" s="37">
        <v>67.852611925934468</v>
      </c>
      <c r="Q29" s="37">
        <v>21.992539847539849</v>
      </c>
      <c r="R29" s="39">
        <v>6.94</v>
      </c>
      <c r="S29" s="39">
        <v>0</v>
      </c>
      <c r="T29" s="38">
        <f>SUMPRODUCT(LTA!J29:AN29,LTA!J$101:AN$101,LTA!J$104:AN$104)</f>
        <v>13.33</v>
      </c>
      <c r="U29" s="38">
        <f>SUMPRODUCT(LTA!J29:AN29,LTA!J$102:AN$102,LTA!J$104:AN$104)</f>
        <v>107.01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-165</v>
      </c>
      <c r="AA29" s="76">
        <f>STOA!I29</f>
        <v>0</v>
      </c>
      <c r="AB29" s="76">
        <f>-STOA!O29</f>
        <v>-167.57</v>
      </c>
      <c r="AC29">
        <f t="shared" si="0"/>
        <v>11.952705685873557</v>
      </c>
      <c r="AD29">
        <f t="shared" si="1"/>
        <v>623.75467303788241</v>
      </c>
      <c r="AE29">
        <f>'IDT-1'!C29</f>
        <v>0</v>
      </c>
      <c r="AF29" s="25"/>
      <c r="AG29">
        <f t="shared" si="2"/>
        <v>623.75467303788241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-114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6.0144739999999999</v>
      </c>
      <c r="E30">
        <f>GT_NG!Q30</f>
        <v>-2.0000000000000004E-2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56.72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805.45067868423246</v>
      </c>
      <c r="P30" s="37">
        <v>67.852611925934468</v>
      </c>
      <c r="Q30" s="37">
        <v>21.992539847539849</v>
      </c>
      <c r="R30" s="39">
        <v>11.02734344894027</v>
      </c>
      <c r="S30" s="39">
        <v>0</v>
      </c>
      <c r="T30" s="38">
        <f>SUMPRODUCT(LTA!J30:AN30,LTA!J$101:AN$101,LTA!J$104:AN$104)</f>
        <v>14.33</v>
      </c>
      <c r="U30" s="38">
        <f>SUMPRODUCT(LTA!J30:AN30,LTA!J$102:AN$102,LTA!J$104:AN$104)</f>
        <v>107.01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-111</v>
      </c>
      <c r="AA30" s="76">
        <f>STOA!I30</f>
        <v>0</v>
      </c>
      <c r="AB30" s="76">
        <f>-STOA!O30</f>
        <v>-167.57</v>
      </c>
      <c r="AC30">
        <f t="shared" si="0"/>
        <v>11.638544507935103</v>
      </c>
      <c r="AD30">
        <f t="shared" si="1"/>
        <v>680.16910339871231</v>
      </c>
      <c r="AE30">
        <f>'IDT-1'!C30</f>
        <v>-13.971</v>
      </c>
      <c r="AF30" s="25"/>
      <c r="AG30">
        <f t="shared" si="2"/>
        <v>666.19810339871231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-120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6.0144739999999999</v>
      </c>
      <c r="E31">
        <f>GT_NG!Q31</f>
        <v>-2.0000000000000004E-2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56.72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816.52256153242911</v>
      </c>
      <c r="P31" s="37">
        <v>67.852611925934468</v>
      </c>
      <c r="Q31" s="37">
        <v>21.992539847539849</v>
      </c>
      <c r="R31" s="39">
        <v>16.02</v>
      </c>
      <c r="S31" s="39">
        <v>0</v>
      </c>
      <c r="T31" s="38">
        <f>SUMPRODUCT(LTA!J31:AN31,LTA!J$101:AN$101,LTA!J$104:AN$104)</f>
        <v>18.759999999999998</v>
      </c>
      <c r="U31" s="38">
        <f>SUMPRODUCT(LTA!J31:AN31,LTA!J$102:AN$102,LTA!J$104:AN$104)</f>
        <v>107.01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-47</v>
      </c>
      <c r="AA31" s="76">
        <f>STOA!I31</f>
        <v>0</v>
      </c>
      <c r="AB31" s="76">
        <f>-STOA!O31</f>
        <v>-167.57</v>
      </c>
      <c r="AC31">
        <f t="shared" si="0"/>
        <v>11.287416226880019</v>
      </c>
      <c r="AD31">
        <f t="shared" si="1"/>
        <v>766.01477107902349</v>
      </c>
      <c r="AE31">
        <f>'IDT-1'!C31</f>
        <v>-47.84</v>
      </c>
      <c r="AF31" s="25"/>
      <c r="AG31">
        <f t="shared" si="2"/>
        <v>718.17477107902346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-119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6.0144739999999999</v>
      </c>
      <c r="E32">
        <f>GT_NG!Q32</f>
        <v>-2.0000000000000004E-2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56.72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816.52256153242911</v>
      </c>
      <c r="P32" s="37">
        <v>67.852611925934468</v>
      </c>
      <c r="Q32" s="37">
        <v>21.992539847539849</v>
      </c>
      <c r="R32" s="39">
        <v>20.89</v>
      </c>
      <c r="S32" s="39">
        <v>0</v>
      </c>
      <c r="T32" s="38">
        <f>SUMPRODUCT(LTA!J32:AN32,LTA!J$101:AN$101,LTA!J$104:AN$104)</f>
        <v>26.48</v>
      </c>
      <c r="U32" s="38">
        <f>SUMPRODUCT(LTA!J32:AN32,LTA!J$102:AN$102,LTA!J$104:AN$104)</f>
        <v>107.01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-21</v>
      </c>
      <c r="AA32" s="76">
        <f>STOA!I32</f>
        <v>0</v>
      </c>
      <c r="AB32" s="76">
        <f>-STOA!O32</f>
        <v>-167.57</v>
      </c>
      <c r="AC32">
        <f t="shared" si="0"/>
        <v>11.244114497793142</v>
      </c>
      <c r="AD32">
        <f t="shared" si="1"/>
        <v>796.64807280811033</v>
      </c>
      <c r="AE32">
        <f>'IDT-1'!C32</f>
        <v>-59.271000000000001</v>
      </c>
      <c r="AF32" s="25"/>
      <c r="AG32">
        <f t="shared" si="2"/>
        <v>737.37707280811037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-127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6.0144739999999999</v>
      </c>
      <c r="E33">
        <f>GT_NG!Q33</f>
        <v>-2.0000000000000004E-2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56.72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816.38542383879735</v>
      </c>
      <c r="P33" s="37">
        <v>67.852611925934468</v>
      </c>
      <c r="Q33" s="37">
        <v>21.992539847539849</v>
      </c>
      <c r="R33" s="39">
        <v>24</v>
      </c>
      <c r="S33" s="39">
        <v>0</v>
      </c>
      <c r="T33" s="38">
        <f>SUMPRODUCT(LTA!J33:AN33,LTA!J$101:AN$101,LTA!J$104:AN$104)</f>
        <v>34.67</v>
      </c>
      <c r="U33" s="38">
        <f>SUMPRODUCT(LTA!J33:AN33,LTA!J$102:AN$102,LTA!J$104:AN$104)</f>
        <v>107.01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-12</v>
      </c>
      <c r="AA33" s="76">
        <f>STOA!I33</f>
        <v>0</v>
      </c>
      <c r="AB33" s="76">
        <f>-STOA!O33</f>
        <v>-167.57</v>
      </c>
      <c r="AC33">
        <f t="shared" si="0"/>
        <v>11.401936688326252</v>
      </c>
      <c r="AD33">
        <f t="shared" si="1"/>
        <v>798.6531129239454</v>
      </c>
      <c r="AE33">
        <f>'IDT-1'!C33</f>
        <v>-58.000999999999998</v>
      </c>
      <c r="AF33" s="25"/>
      <c r="AG33">
        <f t="shared" si="2"/>
        <v>740.65211292394542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-145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6.0144739999999999</v>
      </c>
      <c r="E34">
        <f>GT_NG!Q34</f>
        <v>-2.0000000000000004E-2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813.22353460077693</v>
      </c>
      <c r="P34" s="37">
        <v>67.852611925934468</v>
      </c>
      <c r="Q34" s="37">
        <v>21.992539847539849</v>
      </c>
      <c r="R34" s="39">
        <v>24</v>
      </c>
      <c r="S34" s="39">
        <v>0</v>
      </c>
      <c r="T34" s="38">
        <f>SUMPRODUCT(LTA!J34:AN34,LTA!J$101:AN$101,LTA!J$104:AN$104)</f>
        <v>34.78</v>
      </c>
      <c r="U34" s="38">
        <f>SUMPRODUCT(LTA!J34:AN34,LTA!J$102:AN$102,LTA!J$104:AN$104)</f>
        <v>107.01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-31</v>
      </c>
      <c r="AA34" s="76">
        <f>STOA!I34</f>
        <v>0</v>
      </c>
      <c r="AB34" s="76">
        <f>-STOA!O34</f>
        <v>-167.57</v>
      </c>
      <c r="AC34">
        <f t="shared" si="0"/>
        <v>11.463609135095737</v>
      </c>
      <c r="AD34">
        <f t="shared" si="1"/>
        <v>786.41955123915568</v>
      </c>
      <c r="AE34">
        <f>'IDT-1'!C34</f>
        <v>-44.03</v>
      </c>
      <c r="AF34" s="25"/>
      <c r="AG34">
        <f t="shared" si="2"/>
        <v>742.38955123915571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-136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6.0144739999999999</v>
      </c>
      <c r="E35">
        <f>GT_NG!Q35</f>
        <v>-2.0000000000000004E-2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802.0703480716021</v>
      </c>
      <c r="P35" s="37">
        <v>67.852611925934468</v>
      </c>
      <c r="Q35" s="37">
        <v>21.992539847539849</v>
      </c>
      <c r="R35" s="39">
        <v>24</v>
      </c>
      <c r="S35" s="39">
        <v>0</v>
      </c>
      <c r="T35" s="38">
        <f>SUMPRODUCT(LTA!J35:AN35,LTA!J$101:AN$101,LTA!J$104:AN$104)</f>
        <v>52.31</v>
      </c>
      <c r="U35" s="38">
        <f>SUMPRODUCT(LTA!J35:AN35,LTA!J$102:AN$102,LTA!J$104:AN$104)</f>
        <v>107.01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-46</v>
      </c>
      <c r="AA35" s="76">
        <f>STOA!I35</f>
        <v>0</v>
      </c>
      <c r="AB35" s="76">
        <f>-STOA!O35</f>
        <v>0</v>
      </c>
      <c r="AC35">
        <f t="shared" si="0"/>
        <v>10.781497911290931</v>
      </c>
      <c r="AD35">
        <f t="shared" si="1"/>
        <v>867.44847593378563</v>
      </c>
      <c r="AE35">
        <f>'IDT-1'!C35</f>
        <v>-133</v>
      </c>
      <c r="AF35" s="25"/>
      <c r="AG35">
        <f t="shared" si="2"/>
        <v>734.44847593378563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-205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6.0144739999999999</v>
      </c>
      <c r="E36">
        <f>GT_NG!Q36</f>
        <v>-2.0000000000000004E-2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713.6373297895683</v>
      </c>
      <c r="P36" s="37">
        <v>67.852611925934468</v>
      </c>
      <c r="Q36" s="37">
        <v>21.992539847539849</v>
      </c>
      <c r="R36" s="39">
        <v>24</v>
      </c>
      <c r="S36" s="39">
        <v>0</v>
      </c>
      <c r="T36" s="38">
        <f>SUMPRODUCT(LTA!J36:AN36,LTA!J$101:AN$101,LTA!J$104:AN$104)</f>
        <v>73.81</v>
      </c>
      <c r="U36" s="38">
        <f>SUMPRODUCT(LTA!J36:AN36,LTA!J$102:AN$102,LTA!J$104:AN$104)</f>
        <v>107.01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-35</v>
      </c>
      <c r="AA36" s="76">
        <f>STOA!I36</f>
        <v>0</v>
      </c>
      <c r="AB36" s="76">
        <f>-STOA!O36</f>
        <v>0</v>
      </c>
      <c r="AC36">
        <f t="shared" si="0"/>
        <v>9.803463908300019</v>
      </c>
      <c r="AD36">
        <f t="shared" si="1"/>
        <v>859.49349165474268</v>
      </c>
      <c r="AE36">
        <f>'IDT-1'!C36</f>
        <v>-120</v>
      </c>
      <c r="AF36" s="25"/>
      <c r="AG36">
        <f t="shared" si="2"/>
        <v>739.49349165474268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-158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6.0144739999999999</v>
      </c>
      <c r="E37">
        <f>GT_NG!Q37</f>
        <v>-2.0000000000000004E-2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699.34363261246233</v>
      </c>
      <c r="P37" s="37">
        <v>67.852611925934468</v>
      </c>
      <c r="Q37" s="37">
        <v>21.992539847539849</v>
      </c>
      <c r="R37" s="39">
        <v>25.8</v>
      </c>
      <c r="S37" s="39">
        <v>0</v>
      </c>
      <c r="T37" s="38">
        <f>SUMPRODUCT(LTA!J37:AN37,LTA!J$101:AN$101,LTA!J$104:AN$104)</f>
        <v>101.78</v>
      </c>
      <c r="U37" s="38">
        <f>SUMPRODUCT(LTA!J37:AN37,LTA!J$102:AN$102,LTA!J$104:AN$104)</f>
        <v>103.68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-112</v>
      </c>
      <c r="AA37" s="76">
        <f>STOA!I37</f>
        <v>0</v>
      </c>
      <c r="AB37" s="76">
        <f>-STOA!O37</f>
        <v>0</v>
      </c>
      <c r="AC37">
        <f t="shared" si="0"/>
        <v>10.720401717286032</v>
      </c>
      <c r="AD37">
        <f t="shared" si="1"/>
        <v>767.31510610154714</v>
      </c>
      <c r="AE37">
        <f>'IDT-1'!C37</f>
        <v>-22</v>
      </c>
      <c r="AF37" s="25"/>
      <c r="AG37">
        <f t="shared" si="2"/>
        <v>745.31510610154714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-185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6.0144739999999999</v>
      </c>
      <c r="E38">
        <f>GT_NG!Q38</f>
        <v>-2.0000000000000004E-2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695.45408224256164</v>
      </c>
      <c r="P38" s="37">
        <v>67.852611925934468</v>
      </c>
      <c r="Q38" s="37">
        <v>21.992539847539849</v>
      </c>
      <c r="R38" s="39">
        <v>25.8</v>
      </c>
      <c r="S38" s="39">
        <v>0</v>
      </c>
      <c r="T38" s="38">
        <f>SUMPRODUCT(LTA!J38:AN38,LTA!J$101:AN$101,LTA!J$104:AN$104)</f>
        <v>119.63</v>
      </c>
      <c r="U38" s="38">
        <f>SUMPRODUCT(LTA!J38:AN38,LTA!J$102:AN$102,LTA!J$104:AN$104)</f>
        <v>103.68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-139</v>
      </c>
      <c r="AA38" s="76">
        <f>STOA!I38</f>
        <v>0</v>
      </c>
      <c r="AB38" s="76">
        <f>-STOA!O38</f>
        <v>0</v>
      </c>
      <c r="AC38">
        <f t="shared" si="0"/>
        <v>11.159468592270187</v>
      </c>
      <c r="AD38">
        <f t="shared" si="1"/>
        <v>738.83648885666241</v>
      </c>
      <c r="AE38">
        <f>'IDT-1'!C38</f>
        <v>-2.54</v>
      </c>
      <c r="AF38" s="25"/>
      <c r="AG38">
        <f t="shared" si="2"/>
        <v>736.29648885666245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-200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6.0144739999999999</v>
      </c>
      <c r="E39">
        <f>GT_NG!Q39</f>
        <v>-2.0000000000000004E-2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680.43119977604545</v>
      </c>
      <c r="P39" s="37">
        <v>67.852611925934468</v>
      </c>
      <c r="Q39" s="37">
        <v>21.992539847539849</v>
      </c>
      <c r="R39" s="39">
        <v>25.8</v>
      </c>
      <c r="S39" s="39">
        <v>0</v>
      </c>
      <c r="T39" s="38">
        <f>SUMPRODUCT(LTA!J39:AN39,LTA!J$101:AN$101,LTA!J$104:AN$104)</f>
        <v>135.22</v>
      </c>
      <c r="U39" s="38">
        <f>SUMPRODUCT(LTA!J39:AN39,LTA!J$102:AN$102,LTA!J$104:AN$104)</f>
        <v>103.68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-280</v>
      </c>
      <c r="AA39" s="76">
        <f>STOA!I39</f>
        <v>0</v>
      </c>
      <c r="AB39" s="76">
        <f>-STOA!O39</f>
        <v>0</v>
      </c>
      <c r="AC39">
        <f t="shared" si="0"/>
        <v>11.108862881053131</v>
      </c>
      <c r="AD39">
        <f t="shared" si="1"/>
        <v>746.45421210136317</v>
      </c>
      <c r="AE39">
        <f>'IDT-1'!C39</f>
        <v>0</v>
      </c>
      <c r="AF39" s="25"/>
      <c r="AG39">
        <f t="shared" si="2"/>
        <v>746.45421210136317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-52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6.0144739999999999</v>
      </c>
      <c r="E40">
        <f>GT_NG!Q40</f>
        <v>-2.0000000000000004E-2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742.45551745451564</v>
      </c>
      <c r="P40" s="37">
        <v>67.852611925934468</v>
      </c>
      <c r="Q40" s="37">
        <v>21.992539847539849</v>
      </c>
      <c r="R40" s="39">
        <v>25.8</v>
      </c>
      <c r="S40" s="39">
        <v>0</v>
      </c>
      <c r="T40" s="38">
        <f>SUMPRODUCT(LTA!J40:AN40,LTA!J$101:AN$101,LTA!J$104:AN$104)</f>
        <v>152.54</v>
      </c>
      <c r="U40" s="38">
        <f>SUMPRODUCT(LTA!J40:AN40,LTA!J$102:AN$102,LTA!J$104:AN$104)</f>
        <v>103.68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-268.10000000000002</v>
      </c>
      <c r="AA40" s="76">
        <f>STOA!I40</f>
        <v>0</v>
      </c>
      <c r="AB40" s="76">
        <f>-STOA!O40</f>
        <v>0</v>
      </c>
      <c r="AC40">
        <f t="shared" si="0"/>
        <v>12.208075106012323</v>
      </c>
      <c r="AD40">
        <f t="shared" si="1"/>
        <v>763.59931755487435</v>
      </c>
      <c r="AE40">
        <f>'IDT-1'!C40</f>
        <v>0</v>
      </c>
      <c r="AF40" s="25"/>
      <c r="AG40">
        <f t="shared" si="2"/>
        <v>763.59931755487435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-125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6.0144739999999999</v>
      </c>
      <c r="E41">
        <f>GT_NG!Q41</f>
        <v>-2.0000000000000004E-2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674.42083156609533</v>
      </c>
      <c r="P41" s="37">
        <v>67.852611925934468</v>
      </c>
      <c r="Q41" s="37">
        <v>21.992539847539849</v>
      </c>
      <c r="R41" s="39">
        <v>25.8</v>
      </c>
      <c r="S41" s="39">
        <v>0</v>
      </c>
      <c r="T41" s="38">
        <f>SUMPRODUCT(LTA!J41:AN41,LTA!J$101:AN$101,LTA!J$104:AN$104)</f>
        <v>173.97</v>
      </c>
      <c r="U41" s="38">
        <f>SUMPRODUCT(LTA!J41:AN41,LTA!J$102:AN$102,LTA!J$104:AN$104)</f>
        <v>103.68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-200</v>
      </c>
      <c r="AA41" s="76">
        <f>STOA!I41</f>
        <v>0</v>
      </c>
      <c r="AB41" s="76">
        <f>-STOA!O41</f>
        <v>0</v>
      </c>
      <c r="AC41">
        <f t="shared" si="0"/>
        <v>11.458567828406773</v>
      </c>
      <c r="AD41">
        <f t="shared" si="1"/>
        <v>766.84413894405952</v>
      </c>
      <c r="AE41">
        <f>'IDT-1'!C41</f>
        <v>0</v>
      </c>
      <c r="AF41" s="25"/>
      <c r="AG41">
        <f t="shared" si="2"/>
        <v>766.84413894405952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-144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6.0144739999999999</v>
      </c>
      <c r="E42">
        <f>GT_NG!Q42</f>
        <v>-2.0000000000000004E-2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668.35572983889642</v>
      </c>
      <c r="P42" s="37">
        <v>67.852611925934468</v>
      </c>
      <c r="Q42" s="37">
        <v>21.992539847539849</v>
      </c>
      <c r="R42" s="39">
        <v>25.8</v>
      </c>
      <c r="S42" s="39">
        <v>0</v>
      </c>
      <c r="T42" s="38">
        <f>SUMPRODUCT(LTA!J42:AN42,LTA!J$101:AN$101,LTA!J$104:AN$104)</f>
        <v>190.03</v>
      </c>
      <c r="U42" s="38">
        <f>SUMPRODUCT(LTA!J42:AN42,LTA!J$102:AN$102,LTA!J$104:AN$104)</f>
        <v>103.68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-183.3</v>
      </c>
      <c r="AA42" s="76">
        <f>STOA!I42</f>
        <v>0</v>
      </c>
      <c r="AB42" s="76">
        <f>-STOA!O42</f>
        <v>0</v>
      </c>
      <c r="AC42">
        <f t="shared" si="0"/>
        <v>11.58605434011503</v>
      </c>
      <c r="AD42">
        <f t="shared" si="1"/>
        <v>770.41155070515254</v>
      </c>
      <c r="AE42">
        <f>'IDT-1'!C42</f>
        <v>0</v>
      </c>
      <c r="AF42" s="25"/>
      <c r="AG42">
        <f t="shared" si="2"/>
        <v>770.41155070515254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-167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6.0144739999999999</v>
      </c>
      <c r="E43">
        <f>GT_NG!Q43</f>
        <v>-2.0000000000000004E-2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644.82567716492099</v>
      </c>
      <c r="P43" s="37">
        <v>33.600000000000009</v>
      </c>
      <c r="Q43" s="37">
        <v>11.52</v>
      </c>
      <c r="R43" s="39">
        <v>25.8</v>
      </c>
      <c r="S43" s="39">
        <v>0</v>
      </c>
      <c r="T43" s="38">
        <f>SUMPRODUCT(LTA!J43:AN43,LTA!J$101:AN$101,LTA!J$104:AN$104)</f>
        <v>201.29</v>
      </c>
      <c r="U43" s="38">
        <f>SUMPRODUCT(LTA!J43:AN43,LTA!J$102:AN$102,LTA!J$104:AN$104)</f>
        <v>103.68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-167</v>
      </c>
      <c r="AA43" s="76">
        <f>STOA!I43</f>
        <v>0</v>
      </c>
      <c r="AB43" s="76">
        <f>-STOA!O43</f>
        <v>0</v>
      </c>
      <c r="AC43">
        <f t="shared" si="0"/>
        <v>10.620286343288253</v>
      </c>
      <c r="AD43">
        <f t="shared" si="1"/>
        <v>780.68211425452921</v>
      </c>
      <c r="AE43">
        <f>'IDT-1'!C43</f>
        <v>0</v>
      </c>
      <c r="AF43" s="25"/>
      <c r="AG43">
        <f t="shared" si="2"/>
        <v>780.68211425452921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-117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6.0144739999999999</v>
      </c>
      <c r="E44">
        <f>GT_NG!Q44</f>
        <v>-2.0000000000000004E-2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636.14858574379502</v>
      </c>
      <c r="P44" s="37">
        <v>33.600000000000009</v>
      </c>
      <c r="Q44" s="37">
        <v>11.52</v>
      </c>
      <c r="R44" s="39">
        <v>25.8</v>
      </c>
      <c r="S44" s="39">
        <v>0</v>
      </c>
      <c r="T44" s="38">
        <f>SUMPRODUCT(LTA!J44:AN44,LTA!J$101:AN$101,LTA!J$104:AN$104)</f>
        <v>212.82</v>
      </c>
      <c r="U44" s="38">
        <f>SUMPRODUCT(LTA!J44:AN44,LTA!J$102:AN$102,LTA!J$104:AN$104)</f>
        <v>103.68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-177</v>
      </c>
      <c r="AA44" s="76">
        <f>STOA!I44</f>
        <v>0</v>
      </c>
      <c r="AB44" s="76">
        <f>-STOA!O44</f>
        <v>0</v>
      </c>
      <c r="AC44">
        <f t="shared" si="0"/>
        <v>10.626816393638263</v>
      </c>
      <c r="AD44">
        <f t="shared" si="1"/>
        <v>785.52849278305337</v>
      </c>
      <c r="AE44">
        <f>'IDT-1'!C44</f>
        <v>0</v>
      </c>
      <c r="AF44" s="25"/>
      <c r="AG44">
        <f t="shared" si="2"/>
        <v>785.52849278305337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-105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6.0144739999999999</v>
      </c>
      <c r="E45">
        <f>GT_NG!Q45</f>
        <v>-2.0000000000000004E-2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631.78759633392349</v>
      </c>
      <c r="P45" s="37">
        <v>33.600000000000009</v>
      </c>
      <c r="Q45" s="37">
        <v>11.52</v>
      </c>
      <c r="R45" s="39">
        <v>25.8</v>
      </c>
      <c r="S45" s="39">
        <v>0</v>
      </c>
      <c r="T45" s="38">
        <f>SUMPRODUCT(LTA!J45:AN45,LTA!J$101:AN$101,LTA!J$104:AN$104)</f>
        <v>222.01</v>
      </c>
      <c r="U45" s="38">
        <f>SUMPRODUCT(LTA!J45:AN45,LTA!J$102:AN$102,LTA!J$104:AN$104)</f>
        <v>103.68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-182</v>
      </c>
      <c r="AA45" s="76">
        <f>STOA!I45</f>
        <v>0</v>
      </c>
      <c r="AB45" s="76">
        <f>-STOA!O45</f>
        <v>0</v>
      </c>
      <c r="AC45">
        <f t="shared" si="0"/>
        <v>10.916044861284602</v>
      </c>
      <c r="AD45">
        <f t="shared" si="1"/>
        <v>758.06827490553553</v>
      </c>
      <c r="AE45">
        <f>'IDT-1'!C45</f>
        <v>0</v>
      </c>
      <c r="AF45" s="25"/>
      <c r="AG45">
        <f t="shared" si="2"/>
        <v>758.06827490553553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-132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6.0144739999999999</v>
      </c>
      <c r="E46">
        <f>GT_NG!Q46</f>
        <v>-2.0000000000000004E-2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631.78759633392349</v>
      </c>
      <c r="P46" s="37">
        <v>33.600000000000009</v>
      </c>
      <c r="Q46" s="37">
        <v>11.52</v>
      </c>
      <c r="R46" s="39">
        <v>25.8</v>
      </c>
      <c r="S46" s="39">
        <v>0</v>
      </c>
      <c r="T46" s="38">
        <f>SUMPRODUCT(LTA!J46:AN46,LTA!J$101:AN$101,LTA!J$104:AN$104)</f>
        <v>228.15</v>
      </c>
      <c r="U46" s="38">
        <f>SUMPRODUCT(LTA!J46:AN46,LTA!J$102:AN$102,LTA!J$104:AN$104)</f>
        <v>103.68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-187</v>
      </c>
      <c r="AA46" s="76">
        <f>STOA!I46</f>
        <v>0</v>
      </c>
      <c r="AB46" s="76">
        <f>-STOA!O46</f>
        <v>0</v>
      </c>
      <c r="AC46">
        <f t="shared" si="0"/>
        <v>10.987520816132415</v>
      </c>
      <c r="AD46">
        <f t="shared" si="1"/>
        <v>761.13679895068765</v>
      </c>
      <c r="AE46">
        <f>'IDT-1'!C46</f>
        <v>0</v>
      </c>
      <c r="AF46" s="25"/>
      <c r="AG46">
        <f t="shared" si="2"/>
        <v>761.13679895068765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-130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6.0144739999999999</v>
      </c>
      <c r="E47">
        <f>GT_NG!Q47</f>
        <v>-2.0000000000000004E-2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624.43874609120348</v>
      </c>
      <c r="P47" s="37">
        <v>33.6</v>
      </c>
      <c r="Q47" s="37">
        <v>11.52</v>
      </c>
      <c r="R47" s="39">
        <v>25.8</v>
      </c>
      <c r="S47" s="39">
        <v>0</v>
      </c>
      <c r="T47" s="38">
        <f>SUMPRODUCT(LTA!J47:AN47,LTA!J$101:AN$101,LTA!J$104:AN$104)</f>
        <v>231.47</v>
      </c>
      <c r="U47" s="38">
        <f>SUMPRODUCT(LTA!J47:AN47,LTA!J$102:AN$102,LTA!J$104:AN$104)</f>
        <v>103.68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-197</v>
      </c>
      <c r="AA47" s="76">
        <f>STOA!I47</f>
        <v>0</v>
      </c>
      <c r="AB47" s="76">
        <f>-STOA!O47</f>
        <v>0</v>
      </c>
      <c r="AC47">
        <f t="shared" si="0"/>
        <v>10.94037314767399</v>
      </c>
      <c r="AD47">
        <f t="shared" si="1"/>
        <v>759.15509637642606</v>
      </c>
      <c r="AE47">
        <f>'IDT-1'!C47</f>
        <v>0</v>
      </c>
      <c r="AF47" s="25"/>
      <c r="AG47">
        <f t="shared" si="2"/>
        <v>759.15509637642606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-118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6.0144739999999999</v>
      </c>
      <c r="E48">
        <f>GT_NG!Q48</f>
        <v>-2.0000000000000004E-2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624.42874609120338</v>
      </c>
      <c r="P48" s="37">
        <v>33.6</v>
      </c>
      <c r="Q48" s="37">
        <v>11.52</v>
      </c>
      <c r="R48" s="39">
        <v>25.8</v>
      </c>
      <c r="S48" s="39">
        <v>0</v>
      </c>
      <c r="T48" s="38">
        <f>SUMPRODUCT(LTA!J48:AN48,LTA!J$101:AN$101,LTA!J$104:AN$104)</f>
        <v>232.07</v>
      </c>
      <c r="U48" s="38">
        <f>SUMPRODUCT(LTA!J48:AN48,LTA!J$102:AN$102,LTA!J$104:AN$104)</f>
        <v>103.68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-202</v>
      </c>
      <c r="AA48" s="76">
        <f>STOA!I48</f>
        <v>0</v>
      </c>
      <c r="AB48" s="76">
        <f>-STOA!O48</f>
        <v>0</v>
      </c>
      <c r="AC48">
        <f t="shared" si="0"/>
        <v>10.968559102521803</v>
      </c>
      <c r="AD48">
        <f t="shared" si="1"/>
        <v>756.71691042157818</v>
      </c>
      <c r="AE48">
        <f>'IDT-1'!C48</f>
        <v>0</v>
      </c>
      <c r="AF48" s="25"/>
      <c r="AG48">
        <f t="shared" si="2"/>
        <v>756.71691042157818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-116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6.0144739999999999</v>
      </c>
      <c r="E49">
        <f>GT_NG!Q49</f>
        <v>-2.0000000000000004E-2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595.00101599595382</v>
      </c>
      <c r="P49" s="37">
        <v>33.6</v>
      </c>
      <c r="Q49" s="37">
        <v>11.52</v>
      </c>
      <c r="R49" s="39">
        <v>25.8</v>
      </c>
      <c r="S49" s="39">
        <v>0</v>
      </c>
      <c r="T49" s="38">
        <f>SUMPRODUCT(LTA!J49:AN49,LTA!J$101:AN$101,LTA!J$104:AN$104)</f>
        <v>235.87</v>
      </c>
      <c r="U49" s="38">
        <f>SUMPRODUCT(LTA!J49:AN49,LTA!J$102:AN$102,LTA!J$104:AN$104)</f>
        <v>103.68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-202</v>
      </c>
      <c r="AA49" s="76">
        <f>STOA!I49</f>
        <v>0</v>
      </c>
      <c r="AB49" s="76">
        <f>-STOA!O49</f>
        <v>0</v>
      </c>
      <c r="AC49">
        <f t="shared" si="0"/>
        <v>10.627159078691978</v>
      </c>
      <c r="AD49">
        <f t="shared" si="1"/>
        <v>749.43058035015849</v>
      </c>
      <c r="AE49">
        <f>'IDT-1'!C49</f>
        <v>0</v>
      </c>
      <c r="AF49" s="25"/>
      <c r="AG49">
        <f t="shared" si="2"/>
        <v>749.43058035015849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-98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6.0144739999999999</v>
      </c>
      <c r="E50">
        <f>GT_NG!Q50</f>
        <v>-2.0000000000000004E-2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600.71101599595386</v>
      </c>
      <c r="P50" s="37">
        <v>33.6</v>
      </c>
      <c r="Q50" s="37">
        <v>11.52</v>
      </c>
      <c r="R50" s="39">
        <v>25.8</v>
      </c>
      <c r="S50" s="39">
        <v>0</v>
      </c>
      <c r="T50" s="38">
        <f>SUMPRODUCT(LTA!J50:AN50,LTA!J$101:AN$101,LTA!J$104:AN$104)</f>
        <v>236.87</v>
      </c>
      <c r="U50" s="38">
        <f>SUMPRODUCT(LTA!J50:AN50,LTA!J$102:AN$102,LTA!J$104:AN$104)</f>
        <v>103.68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-207</v>
      </c>
      <c r="AA50" s="76">
        <f>STOA!I50</f>
        <v>0</v>
      </c>
      <c r="AB50" s="76">
        <f>-STOA!O50</f>
        <v>0</v>
      </c>
      <c r="AC50">
        <f t="shared" si="0"/>
        <v>10.758110261518022</v>
      </c>
      <c r="AD50">
        <f t="shared" si="1"/>
        <v>746.00962916733249</v>
      </c>
      <c r="AE50">
        <f>'IDT-1'!C50</f>
        <v>0</v>
      </c>
      <c r="AF50" s="25"/>
      <c r="AG50">
        <f t="shared" si="2"/>
        <v>746.00962916733249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-103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6.0144739999999999</v>
      </c>
      <c r="E51">
        <f>GT_NG!Q51</f>
        <v>-6.2499999999999993E-2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600.86923423212727</v>
      </c>
      <c r="P51" s="37">
        <v>33.6</v>
      </c>
      <c r="Q51" s="37">
        <v>11.52</v>
      </c>
      <c r="R51" s="39">
        <v>25.8</v>
      </c>
      <c r="S51" s="39">
        <v>0</v>
      </c>
      <c r="T51" s="38">
        <f>SUMPRODUCT(LTA!J51:AN51,LTA!J$101:AN$101,LTA!J$104:AN$104)</f>
        <v>236.87</v>
      </c>
      <c r="U51" s="38">
        <f>SUMPRODUCT(LTA!J51:AN51,LTA!J$102:AN$102,LTA!J$104:AN$104)</f>
        <v>74.88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-162</v>
      </c>
      <c r="AA51" s="76">
        <f>STOA!I51</f>
        <v>0</v>
      </c>
      <c r="AB51" s="76">
        <f>-STOA!O51</f>
        <v>0</v>
      </c>
      <c r="AC51">
        <f t="shared" si="0"/>
        <v>10.173417828787386</v>
      </c>
      <c r="AD51">
        <f t="shared" si="1"/>
        <v>763.91003983623648</v>
      </c>
      <c r="AE51">
        <f>'IDT-1'!C51</f>
        <v>0</v>
      </c>
      <c r="AF51" s="25"/>
      <c r="AG51">
        <f t="shared" si="2"/>
        <v>763.91003983623648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-102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6.0144739999999999</v>
      </c>
      <c r="E52">
        <f>GT_NG!Q52</f>
        <v>-6.2499999999999993E-2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600.86101599595395</v>
      </c>
      <c r="P52" s="37">
        <v>33.6</v>
      </c>
      <c r="Q52" s="37">
        <v>11.52</v>
      </c>
      <c r="R52" s="39">
        <v>24</v>
      </c>
      <c r="S52" s="39">
        <v>0</v>
      </c>
      <c r="T52" s="38">
        <f>SUMPRODUCT(LTA!J52:AN52,LTA!J$101:AN$101,LTA!J$104:AN$104)</f>
        <v>236.87</v>
      </c>
      <c r="U52" s="38">
        <f>SUMPRODUCT(LTA!J52:AN52,LTA!J$102:AN$102,LTA!J$104:AN$104)</f>
        <v>56.47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-167</v>
      </c>
      <c r="AA52" s="76">
        <f>STOA!I52</f>
        <v>0</v>
      </c>
      <c r="AB52" s="76">
        <f>-STOA!O52</f>
        <v>0</v>
      </c>
      <c r="AC52">
        <f t="shared" si="0"/>
        <v>10.039299681393048</v>
      </c>
      <c r="AD52">
        <f t="shared" si="1"/>
        <v>740.8259397474576</v>
      </c>
      <c r="AE52">
        <f>'IDT-1'!C52</f>
        <v>0</v>
      </c>
      <c r="AF52" s="25"/>
      <c r="AG52">
        <f t="shared" si="2"/>
        <v>740.8259397474576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-100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6.0144739999999999</v>
      </c>
      <c r="E53">
        <f>GT_NG!Q53</f>
        <v>-6.2499999999999993E-2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604.08917179305536</v>
      </c>
      <c r="P53" s="37">
        <v>33.6</v>
      </c>
      <c r="Q53" s="37">
        <v>11.520000000000001</v>
      </c>
      <c r="R53" s="39">
        <v>24</v>
      </c>
      <c r="S53" s="39">
        <v>0</v>
      </c>
      <c r="T53" s="38">
        <f>SUMPRODUCT(LTA!J53:AN53,LTA!J$101:AN$101,LTA!J$104:AN$104)</f>
        <v>233.37</v>
      </c>
      <c r="U53" s="38">
        <f>SUMPRODUCT(LTA!J53:AN53,LTA!J$102:AN$102,LTA!J$104:AN$104)</f>
        <v>56.47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-167</v>
      </c>
      <c r="AA53" s="76">
        <f>STOA!I53</f>
        <v>0</v>
      </c>
      <c r="AB53" s="76">
        <f>-STOA!O53</f>
        <v>0</v>
      </c>
      <c r="AC53">
        <f t="shared" si="0"/>
        <v>10.045040614893045</v>
      </c>
      <c r="AD53">
        <f t="shared" si="1"/>
        <v>739.54835461105893</v>
      </c>
      <c r="AE53">
        <f>'IDT-1'!C53</f>
        <v>0</v>
      </c>
      <c r="AF53" s="25"/>
      <c r="AG53">
        <f t="shared" si="2"/>
        <v>739.54835461105893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-101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6.0144739999999999</v>
      </c>
      <c r="E54">
        <f>GT_NG!Q54</f>
        <v>-6.2499999999999993E-2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605.69171160864619</v>
      </c>
      <c r="P54" s="37">
        <v>33.6</v>
      </c>
      <c r="Q54" s="37">
        <v>11.520000000000001</v>
      </c>
      <c r="R54" s="39">
        <v>24</v>
      </c>
      <c r="S54" s="39">
        <v>0</v>
      </c>
      <c r="T54" s="38">
        <f>SUMPRODUCT(LTA!J54:AN54,LTA!J$101:AN$101,LTA!J$104:AN$104)</f>
        <v>233.37</v>
      </c>
      <c r="U54" s="38">
        <f>SUMPRODUCT(LTA!J54:AN54,LTA!J$102:AN$102,LTA!J$104:AN$104)</f>
        <v>56.47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-182</v>
      </c>
      <c r="AA54" s="76">
        <f>STOA!I54</f>
        <v>0</v>
      </c>
      <c r="AB54" s="76">
        <f>-STOA!O54</f>
        <v>0</v>
      </c>
      <c r="AC54">
        <f t="shared" si="0"/>
        <v>10.183321517976323</v>
      </c>
      <c r="AD54">
        <f t="shared" si="1"/>
        <v>725.01261352356653</v>
      </c>
      <c r="AE54">
        <f>'IDT-1'!C54</f>
        <v>0</v>
      </c>
      <c r="AF54" s="25"/>
      <c r="AG54">
        <f t="shared" si="2"/>
        <v>725.01261352356653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-102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6.0144739999999999</v>
      </c>
      <c r="E55">
        <f>GT_NG!Q55</f>
        <v>-6.2499999999999993E-2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611.19170789267264</v>
      </c>
      <c r="P55" s="37">
        <v>33.6</v>
      </c>
      <c r="Q55" s="37">
        <v>11.520000000000001</v>
      </c>
      <c r="R55" s="39">
        <v>24</v>
      </c>
      <c r="S55" s="39">
        <v>0</v>
      </c>
      <c r="T55" s="38">
        <f>SUMPRODUCT(LTA!J55:AN55,LTA!J$101:AN$101,LTA!J$104:AN$104)</f>
        <v>233.37</v>
      </c>
      <c r="U55" s="38">
        <f>SUMPRODUCT(LTA!J55:AN55,LTA!J$102:AN$102,LTA!J$104:AN$104)</f>
        <v>56.47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-181</v>
      </c>
      <c r="AA55" s="76">
        <f>STOA!I55</f>
        <v>0</v>
      </c>
      <c r="AB55" s="76">
        <f>-STOA!O55</f>
        <v>0</v>
      </c>
      <c r="AC55">
        <f t="shared" si="0"/>
        <v>10.462061037469859</v>
      </c>
      <c r="AD55">
        <f t="shared" si="1"/>
        <v>700.23387028809941</v>
      </c>
      <c r="AE55">
        <f>'IDT-1'!C55</f>
        <v>0</v>
      </c>
      <c r="AF55" s="25"/>
      <c r="AG55">
        <f t="shared" si="2"/>
        <v>700.23387028809941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-133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6.0144739999999999</v>
      </c>
      <c r="E56">
        <f>GT_NG!Q56</f>
        <v>-6.2499999999999993E-2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610.52985742489443</v>
      </c>
      <c r="P56" s="37">
        <v>33.6</v>
      </c>
      <c r="Q56" s="37">
        <v>11.520000000000001</v>
      </c>
      <c r="R56" s="39">
        <v>24</v>
      </c>
      <c r="S56" s="39">
        <v>0</v>
      </c>
      <c r="T56" s="38">
        <f>SUMPRODUCT(LTA!J56:AN56,LTA!J$101:AN$101,LTA!J$104:AN$104)</f>
        <v>233.37</v>
      </c>
      <c r="U56" s="38">
        <f>SUMPRODUCT(LTA!J56:AN56,LTA!J$102:AN$102,LTA!J$104:AN$104)</f>
        <v>56.47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-206</v>
      </c>
      <c r="AA56" s="76">
        <f>STOA!I56</f>
        <v>0</v>
      </c>
      <c r="AB56" s="76">
        <f>-STOA!O56</f>
        <v>0</v>
      </c>
      <c r="AC56">
        <f t="shared" si="0"/>
        <v>10.621986287755877</v>
      </c>
      <c r="AD56">
        <f t="shared" si="1"/>
        <v>678.41209457003504</v>
      </c>
      <c r="AE56">
        <f>'IDT-1'!C56</f>
        <v>0</v>
      </c>
      <c r="AF56" s="25"/>
      <c r="AG56">
        <f t="shared" si="2"/>
        <v>678.41209457003504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-129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6.0144739999999999</v>
      </c>
      <c r="E57">
        <f>GT_NG!Q57</f>
        <v>-6.2499999999999993E-2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608.57660363363664</v>
      </c>
      <c r="P57" s="37">
        <v>33.6</v>
      </c>
      <c r="Q57" s="37">
        <v>11.520000000000001</v>
      </c>
      <c r="R57" s="39">
        <v>24</v>
      </c>
      <c r="S57" s="39">
        <v>0</v>
      </c>
      <c r="T57" s="38">
        <f>SUMPRODUCT(LTA!J57:AN57,LTA!J$101:AN$101,LTA!J$104:AN$104)</f>
        <v>233.37</v>
      </c>
      <c r="U57" s="38">
        <f>SUMPRODUCT(LTA!J57:AN57,LTA!J$102:AN$102,LTA!J$104:AN$104)</f>
        <v>56.47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-211</v>
      </c>
      <c r="AA57" s="76">
        <f>STOA!I57</f>
        <v>0</v>
      </c>
      <c r="AB57" s="76">
        <f>-STOA!O57</f>
        <v>0</v>
      </c>
      <c r="AC57">
        <f t="shared" si="0"/>
        <v>10.638196181314484</v>
      </c>
      <c r="AD57">
        <f t="shared" si="1"/>
        <v>672.44263088521882</v>
      </c>
      <c r="AE57">
        <f>'IDT-1'!C57</f>
        <v>0</v>
      </c>
      <c r="AF57" s="25"/>
      <c r="AG57">
        <f t="shared" si="2"/>
        <v>672.44263088521882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-128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6.0144739999999999</v>
      </c>
      <c r="E58">
        <f>GT_NG!Q58</f>
        <v>-6.2499999999999993E-2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607.90660363363656</v>
      </c>
      <c r="P58" s="37">
        <v>33.6</v>
      </c>
      <c r="Q58" s="37">
        <v>11.520000000000001</v>
      </c>
      <c r="R58" s="39">
        <v>24</v>
      </c>
      <c r="S58" s="39">
        <v>0</v>
      </c>
      <c r="T58" s="38">
        <f>SUMPRODUCT(LTA!J58:AN58,LTA!J$101:AN$101,LTA!J$104:AN$104)</f>
        <v>232.37</v>
      </c>
      <c r="U58" s="38">
        <f>SUMPRODUCT(LTA!J58:AN58,LTA!J$102:AN$102,LTA!J$104:AN$104)</f>
        <v>56.47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-216</v>
      </c>
      <c r="AA58" s="76">
        <f>STOA!I58</f>
        <v>0</v>
      </c>
      <c r="AB58" s="76">
        <f>-STOA!O58</f>
        <v>0</v>
      </c>
      <c r="AC58">
        <f t="shared" si="0"/>
        <v>10.664476772727507</v>
      </c>
      <c r="AD58">
        <f t="shared" si="1"/>
        <v>665.74635029380568</v>
      </c>
      <c r="AE58">
        <f>'IDT-1'!C58</f>
        <v>0</v>
      </c>
      <c r="AF58" s="25"/>
      <c r="AG58">
        <f t="shared" si="2"/>
        <v>665.74635029380568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-128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6.0144739999999999</v>
      </c>
      <c r="E59">
        <f>GT_NG!Q59</f>
        <v>-6.2499999999999993E-2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608.47660363363661</v>
      </c>
      <c r="P59" s="37">
        <v>33.6</v>
      </c>
      <c r="Q59" s="37">
        <v>11.520000000000001</v>
      </c>
      <c r="R59" s="39">
        <v>24</v>
      </c>
      <c r="S59" s="39">
        <v>0</v>
      </c>
      <c r="T59" s="38">
        <f>SUMPRODUCT(LTA!J59:AN59,LTA!J$101:AN$101,LTA!J$104:AN$104)</f>
        <v>233.21</v>
      </c>
      <c r="U59" s="38">
        <f>SUMPRODUCT(LTA!J59:AN59,LTA!J$102:AN$102,LTA!J$104:AN$104)</f>
        <v>56.47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-221</v>
      </c>
      <c r="AA59" s="76">
        <f>STOA!I59</f>
        <v>0</v>
      </c>
      <c r="AB59" s="76">
        <f>-STOA!O59</f>
        <v>0</v>
      </c>
      <c r="AC59">
        <f t="shared" si="0"/>
        <v>10.494664452227608</v>
      </c>
      <c r="AD59">
        <f t="shared" si="1"/>
        <v>690.32616261430564</v>
      </c>
      <c r="AE59">
        <f>'IDT-1'!C59</f>
        <v>0</v>
      </c>
      <c r="AF59" s="25"/>
      <c r="AG59">
        <f t="shared" si="2"/>
        <v>690.32616261430564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-100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6.0144739999999999</v>
      </c>
      <c r="E60">
        <f>GT_NG!Q60</f>
        <v>-6.2499999999999993E-2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604.4587308100181</v>
      </c>
      <c r="P60" s="37">
        <v>33.6</v>
      </c>
      <c r="Q60" s="37">
        <v>11.520000000000001</v>
      </c>
      <c r="R60" s="39">
        <v>24</v>
      </c>
      <c r="S60" s="39">
        <v>0</v>
      </c>
      <c r="T60" s="38">
        <f>SUMPRODUCT(LTA!J60:AN60,LTA!J$101:AN$101,LTA!J$104:AN$104)</f>
        <v>231.95</v>
      </c>
      <c r="U60" s="38">
        <f>SUMPRODUCT(LTA!J60:AN60,LTA!J$102:AN$102,LTA!J$104:AN$104)</f>
        <v>56.47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-232</v>
      </c>
      <c r="AA60" s="76">
        <f>STOA!I60</f>
        <v>0</v>
      </c>
      <c r="AB60" s="76">
        <f>-STOA!O60</f>
        <v>0</v>
      </c>
      <c r="AC60">
        <f t="shared" si="0"/>
        <v>10.461358362485987</v>
      </c>
      <c r="AD60">
        <f t="shared" si="1"/>
        <v>684.08159588042872</v>
      </c>
      <c r="AE60">
        <f>'IDT-1'!C60</f>
        <v>0</v>
      </c>
      <c r="AF60" s="25"/>
      <c r="AG60">
        <f t="shared" si="2"/>
        <v>684.08159588042872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-90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6.0144739999999999</v>
      </c>
      <c r="E61">
        <f>GT_NG!Q61</f>
        <v>-6.2499999999999993E-2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626.52189441456744</v>
      </c>
      <c r="P61" s="37">
        <v>33.6</v>
      </c>
      <c r="Q61" s="37">
        <v>11.520000000000001</v>
      </c>
      <c r="R61" s="39">
        <v>24</v>
      </c>
      <c r="S61" s="39">
        <v>0</v>
      </c>
      <c r="T61" s="38">
        <f>SUMPRODUCT(LTA!J61:AN61,LTA!J$101:AN$101,LTA!J$104:AN$104)</f>
        <v>228.25</v>
      </c>
      <c r="U61" s="38">
        <f>SUMPRODUCT(LTA!J61:AN61,LTA!J$102:AN$102,LTA!J$104:AN$104)</f>
        <v>85.27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-237</v>
      </c>
      <c r="AA61" s="76">
        <f>STOA!I61</f>
        <v>0</v>
      </c>
      <c r="AB61" s="76">
        <f>-STOA!O61</f>
        <v>0</v>
      </c>
      <c r="AC61">
        <f t="shared" si="0"/>
        <v>11.340216726970752</v>
      </c>
      <c r="AD61">
        <f t="shared" si="1"/>
        <v>665.36590112049339</v>
      </c>
      <c r="AE61">
        <f>'IDT-1'!C61</f>
        <v>0</v>
      </c>
      <c r="AF61" s="25"/>
      <c r="AG61">
        <f t="shared" si="2"/>
        <v>665.36590112049339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-150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6.0144739999999999</v>
      </c>
      <c r="E62">
        <f>GT_NG!Q62</f>
        <v>-6.2499999999999993E-2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626.48189441456748</v>
      </c>
      <c r="P62" s="37">
        <v>33.6</v>
      </c>
      <c r="Q62" s="37">
        <v>11.520000000000001</v>
      </c>
      <c r="R62" s="39">
        <v>24</v>
      </c>
      <c r="S62" s="39">
        <v>0</v>
      </c>
      <c r="T62" s="38">
        <f>SUMPRODUCT(LTA!J62:AN62,LTA!J$101:AN$101,LTA!J$104:AN$104)</f>
        <v>222.34</v>
      </c>
      <c r="U62" s="38">
        <f>SUMPRODUCT(LTA!J62:AN62,LTA!J$102:AN$102,LTA!J$104:AN$104)</f>
        <v>103.68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-287</v>
      </c>
      <c r="AA62" s="76">
        <f>STOA!I62</f>
        <v>0</v>
      </c>
      <c r="AB62" s="76">
        <f>-STOA!O62</f>
        <v>0</v>
      </c>
      <c r="AC62">
        <f t="shared" si="0"/>
        <v>11.571047137775025</v>
      </c>
      <c r="AD62">
        <f t="shared" si="1"/>
        <v>660.59507070968914</v>
      </c>
      <c r="AE62">
        <f>'IDT-1'!C62</f>
        <v>0</v>
      </c>
      <c r="AF62" s="25"/>
      <c r="AG62">
        <f t="shared" si="2"/>
        <v>660.59507070968914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-117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6.0144739999999999</v>
      </c>
      <c r="E63">
        <f>GT_NG!Q63</f>
        <v>-6.2499999999999993E-2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633.29907754709768</v>
      </c>
      <c r="P63" s="37">
        <v>33.6</v>
      </c>
      <c r="Q63" s="37">
        <v>11.520000000000001</v>
      </c>
      <c r="R63" s="39">
        <v>24</v>
      </c>
      <c r="S63" s="39">
        <v>0</v>
      </c>
      <c r="T63" s="38">
        <f>SUMPRODUCT(LTA!J63:AN63,LTA!J$101:AN$101,LTA!J$104:AN$104)</f>
        <v>215.12</v>
      </c>
      <c r="U63" s="38">
        <f>SUMPRODUCT(LTA!J63:AN63,LTA!J$102:AN$102,LTA!J$104:AN$104)</f>
        <v>104.18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-282</v>
      </c>
      <c r="AA63" s="76">
        <f>STOA!I63</f>
        <v>0</v>
      </c>
      <c r="AB63" s="76">
        <f>-STOA!O63</f>
        <v>0</v>
      </c>
      <c r="AC63">
        <f t="shared" si="0"/>
        <v>11.501053301665321</v>
      </c>
      <c r="AD63">
        <f t="shared" si="1"/>
        <v>669.76224767832889</v>
      </c>
      <c r="AE63">
        <f>'IDT-1'!C63</f>
        <v>0</v>
      </c>
      <c r="AF63" s="25"/>
      <c r="AG63">
        <f t="shared" si="2"/>
        <v>669.76224767832889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-113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6.0144739999999999</v>
      </c>
      <c r="E64">
        <f>GT_NG!Q64</f>
        <v>-6.2499999999999993E-2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635.73907754709774</v>
      </c>
      <c r="P64" s="37">
        <v>33.6</v>
      </c>
      <c r="Q64" s="37">
        <v>11.520000000000001</v>
      </c>
      <c r="R64" s="39">
        <v>24</v>
      </c>
      <c r="S64" s="39">
        <v>0</v>
      </c>
      <c r="T64" s="38">
        <f>SUMPRODUCT(LTA!J64:AN64,LTA!J$101:AN$101,LTA!J$104:AN$104)</f>
        <v>202.91</v>
      </c>
      <c r="U64" s="38">
        <f>SUMPRODUCT(LTA!J64:AN64,LTA!J$102:AN$102,LTA!J$104:AN$104)</f>
        <v>105.01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-277</v>
      </c>
      <c r="AA64" s="76">
        <f>STOA!I64</f>
        <v>0</v>
      </c>
      <c r="AB64" s="76">
        <f>-STOA!O64</f>
        <v>0</v>
      </c>
      <c r="AC64">
        <f t="shared" si="0"/>
        <v>11.392014710252301</v>
      </c>
      <c r="AD64">
        <f t="shared" si="1"/>
        <v>665.93128626974215</v>
      </c>
      <c r="AE64">
        <f>'IDT-1'!C64</f>
        <v>0</v>
      </c>
      <c r="AF64" s="25"/>
      <c r="AG64">
        <f t="shared" si="2"/>
        <v>665.93128626974215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-113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6.0144739999999999</v>
      </c>
      <c r="E65">
        <f>GT_NG!Q65</f>
        <v>-6.2499999999999993E-2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635.23159773150678</v>
      </c>
      <c r="P65" s="37">
        <v>33.6</v>
      </c>
      <c r="Q65" s="37">
        <v>11.520000000000001</v>
      </c>
      <c r="R65" s="39">
        <v>24</v>
      </c>
      <c r="S65" s="39">
        <v>0</v>
      </c>
      <c r="T65" s="38">
        <f>SUMPRODUCT(LTA!J65:AN65,LTA!J$101:AN$101,LTA!J$104:AN$104)</f>
        <v>187.94</v>
      </c>
      <c r="U65" s="38">
        <f>SUMPRODUCT(LTA!J65:AN65,LTA!J$102:AN$102,LTA!J$104:AN$104)</f>
        <v>105.84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-267</v>
      </c>
      <c r="AA65" s="76">
        <f>STOA!I65</f>
        <v>0</v>
      </c>
      <c r="AB65" s="76">
        <f>-STOA!O65</f>
        <v>0</v>
      </c>
      <c r="AC65">
        <f t="shared" si="0"/>
        <v>11.096954047190792</v>
      </c>
      <c r="AD65">
        <f t="shared" si="1"/>
        <v>674.57886711721244</v>
      </c>
      <c r="AE65">
        <f>'IDT-1'!C65</f>
        <v>0</v>
      </c>
      <c r="AF65" s="25"/>
      <c r="AG65">
        <f t="shared" si="2"/>
        <v>674.57886711721244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-100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6.0144739999999999</v>
      </c>
      <c r="E66">
        <f>GT_NG!Q66</f>
        <v>-6.2499999999999993E-2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634.52159773150674</v>
      </c>
      <c r="P66" s="37">
        <v>33.6</v>
      </c>
      <c r="Q66" s="37">
        <v>21.990000000000002</v>
      </c>
      <c r="R66" s="39">
        <v>24</v>
      </c>
      <c r="S66" s="39">
        <v>0</v>
      </c>
      <c r="T66" s="38">
        <f>SUMPRODUCT(LTA!J66:AN66,LTA!J$101:AN$101,LTA!J$104:AN$104)</f>
        <v>170.46</v>
      </c>
      <c r="U66" s="38">
        <f>SUMPRODUCT(LTA!J66:AN66,LTA!J$102:AN$102,LTA!J$104:AN$104)</f>
        <v>106.68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-257</v>
      </c>
      <c r="AA66" s="76">
        <f>STOA!I66</f>
        <v>0</v>
      </c>
      <c r="AB66" s="76">
        <f>-STOA!O66</f>
        <v>0</v>
      </c>
      <c r="AC66">
        <f t="shared" si="0"/>
        <v>11.003983455777771</v>
      </c>
      <c r="AD66">
        <f t="shared" si="1"/>
        <v>672.79183770862562</v>
      </c>
      <c r="AE66">
        <f>'IDT-1'!C66</f>
        <v>0</v>
      </c>
      <c r="AF66" s="25"/>
      <c r="AG66">
        <f t="shared" si="2"/>
        <v>672.79183770862562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-105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6.0144739999999999</v>
      </c>
      <c r="E67">
        <f>GT_NG!Q67</f>
        <v>-6.2499999999999993E-2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631.57888546174797</v>
      </c>
      <c r="P67" s="37">
        <v>67.852965083249572</v>
      </c>
      <c r="Q67" s="37">
        <v>21.992539847539849</v>
      </c>
      <c r="R67" s="39">
        <v>24</v>
      </c>
      <c r="S67" s="39">
        <v>0</v>
      </c>
      <c r="T67" s="38">
        <f>SUMPRODUCT(LTA!J67:AN67,LTA!J$101:AN$101,LTA!J$104:AN$104)</f>
        <v>153.32</v>
      </c>
      <c r="U67" s="38">
        <f>SUMPRODUCT(LTA!J67:AN67,LTA!J$102:AN$102,LTA!J$104:AN$104)</f>
        <v>107.01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-295.01</v>
      </c>
      <c r="AA67" s="76">
        <f>STOA!I67</f>
        <v>0</v>
      </c>
      <c r="AB67" s="76">
        <f>-STOA!O67</f>
        <v>0</v>
      </c>
      <c r="AC67">
        <f t="shared" si="0"/>
        <v>11.297994172216535</v>
      </c>
      <c r="AD67">
        <f t="shared" si="1"/>
        <v>663.99061965321755</v>
      </c>
      <c r="AE67">
        <f>'IDT-1'!C67</f>
        <v>0</v>
      </c>
      <c r="AF67" s="25"/>
      <c r="AG67">
        <f t="shared" si="2"/>
        <v>663.99061965321755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-90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6.0144739999999999</v>
      </c>
      <c r="E68">
        <f>GT_NG!Q68</f>
        <v>-6.2499999999999993E-2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626.90695325477861</v>
      </c>
      <c r="P68" s="37">
        <v>67.852611925934468</v>
      </c>
      <c r="Q68" s="37">
        <v>21.992539847539849</v>
      </c>
      <c r="R68" s="39">
        <v>24</v>
      </c>
      <c r="S68" s="39">
        <v>0</v>
      </c>
      <c r="T68" s="38">
        <f>SUMPRODUCT(LTA!J68:AN68,LTA!J$101:AN$101,LTA!J$104:AN$104)</f>
        <v>137.84</v>
      </c>
      <c r="U68" s="38">
        <f>SUMPRODUCT(LTA!J68:AN68,LTA!J$102:AN$102,LTA!J$104:AN$104)</f>
        <v>107.01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-365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10.983501367540203</v>
      </c>
      <c r="AD68">
        <f t="shared" ref="AD68:AD98" si="4">SUM(B68:AB68,AI68:AV68)-AC68</f>
        <v>664.16282709360939</v>
      </c>
      <c r="AE68">
        <f>'IDT-1'!C68</f>
        <v>0</v>
      </c>
      <c r="AF68" s="25"/>
      <c r="AG68">
        <f t="shared" ref="AG68:AG98" si="5">SUM(AD68:AF68)</f>
        <v>664.16282709360939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6.0144739999999999</v>
      </c>
      <c r="E69">
        <f>GT_NG!Q69</f>
        <v>-6.2499999999999993E-2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656.5014417090382</v>
      </c>
      <c r="P69" s="37">
        <v>67.852611925934468</v>
      </c>
      <c r="Q69" s="37">
        <v>21.992539847539849</v>
      </c>
      <c r="R69" s="39">
        <v>25.8</v>
      </c>
      <c r="S69" s="39">
        <v>0</v>
      </c>
      <c r="T69" s="38">
        <f>SUMPRODUCT(LTA!J69:AN69,LTA!J$101:AN$101,LTA!J$104:AN$104)</f>
        <v>118.06</v>
      </c>
      <c r="U69" s="38">
        <f>SUMPRODUCT(LTA!J69:AN69,LTA!J$102:AN$102,LTA!J$104:AN$104)</f>
        <v>107.01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-345</v>
      </c>
      <c r="AA69" s="76">
        <f>STOA!I69</f>
        <v>0</v>
      </c>
      <c r="AB69" s="76">
        <f>-STOA!O69</f>
        <v>0</v>
      </c>
      <c r="AC69">
        <f t="shared" si="3"/>
        <v>10.916868011831342</v>
      </c>
      <c r="AD69">
        <f t="shared" si="4"/>
        <v>695.84394890357783</v>
      </c>
      <c r="AE69">
        <f>'IDT-1'!C69</f>
        <v>0</v>
      </c>
      <c r="AF69" s="25"/>
      <c r="AG69">
        <f t="shared" si="5"/>
        <v>695.84394890357783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6.0144739999999999</v>
      </c>
      <c r="E70">
        <f>GT_NG!Q70</f>
        <v>-6.2499999999999993E-2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652.16177562093628</v>
      </c>
      <c r="P70" s="37">
        <v>67.852611925934468</v>
      </c>
      <c r="Q70" s="37">
        <v>21.992539847539849</v>
      </c>
      <c r="R70" s="39">
        <v>25.8</v>
      </c>
      <c r="S70" s="39">
        <v>0</v>
      </c>
      <c r="T70" s="38">
        <f>SUMPRODUCT(LTA!J70:AN70,LTA!J$101:AN$101,LTA!J$104:AN$104)</f>
        <v>99.17</v>
      </c>
      <c r="U70" s="38">
        <f>SUMPRODUCT(LTA!J70:AN70,LTA!J$102:AN$102,LTA!J$104:AN$104)</f>
        <v>107.01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-325</v>
      </c>
      <c r="AA70" s="76">
        <f>STOA!I70</f>
        <v>0</v>
      </c>
      <c r="AB70" s="76">
        <f>-STOA!O70</f>
        <v>0</v>
      </c>
      <c r="AC70">
        <f t="shared" si="3"/>
        <v>10.696370024931124</v>
      </c>
      <c r="AD70">
        <f t="shared" si="4"/>
        <v>677.83478080237603</v>
      </c>
      <c r="AE70">
        <f>'IDT-1'!C70</f>
        <v>0</v>
      </c>
      <c r="AF70" s="25"/>
      <c r="AG70">
        <f t="shared" si="5"/>
        <v>677.83478080237603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-15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6.0144739999999999</v>
      </c>
      <c r="E71">
        <f>GT_NG!Q71</f>
        <v>-6.2499999999999993E-2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682.58547630925261</v>
      </c>
      <c r="P71" s="37">
        <v>67.852611925934468</v>
      </c>
      <c r="Q71" s="37">
        <v>21.992539847539849</v>
      </c>
      <c r="R71" s="39">
        <v>25.8</v>
      </c>
      <c r="S71" s="39">
        <v>0</v>
      </c>
      <c r="T71" s="38">
        <f>SUMPRODUCT(LTA!J71:AN71,LTA!J$101:AN$101,LTA!J$104:AN$104)</f>
        <v>80.27</v>
      </c>
      <c r="U71" s="38">
        <f>SUMPRODUCT(LTA!J71:AN71,LTA!J$102:AN$102,LTA!J$104:AN$104)</f>
        <v>107.01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-210</v>
      </c>
      <c r="AA71" s="76">
        <f>STOA!I71</f>
        <v>0</v>
      </c>
      <c r="AB71" s="76">
        <f>-STOA!O71</f>
        <v>-96</v>
      </c>
      <c r="AC71">
        <f t="shared" si="3"/>
        <v>10.676196434343533</v>
      </c>
      <c r="AD71">
        <f t="shared" si="4"/>
        <v>703.37865508128004</v>
      </c>
      <c r="AE71">
        <f>'IDT-1'!C71</f>
        <v>0</v>
      </c>
      <c r="AF71" s="25"/>
      <c r="AG71">
        <f t="shared" si="5"/>
        <v>703.37865508128004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6.0144739999999999</v>
      </c>
      <c r="E72">
        <f>GT_NG!Q72</f>
        <v>-6.2499999999999993E-2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733.49383593337927</v>
      </c>
      <c r="P72" s="37">
        <v>67.852611925934468</v>
      </c>
      <c r="Q72" s="37">
        <v>21.992539847539849</v>
      </c>
      <c r="R72" s="39">
        <v>22.32</v>
      </c>
      <c r="S72" s="39">
        <v>0</v>
      </c>
      <c r="T72" s="38">
        <f>SUMPRODUCT(LTA!J72:AN72,LTA!J$101:AN$101,LTA!J$104:AN$104)</f>
        <v>62.42</v>
      </c>
      <c r="U72" s="38">
        <f>SUMPRODUCT(LTA!J72:AN72,LTA!J$102:AN$102,LTA!J$104:AN$104)</f>
        <v>107.01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-134</v>
      </c>
      <c r="AA72" s="76">
        <f>STOA!I72</f>
        <v>0</v>
      </c>
      <c r="AB72" s="76">
        <f>-STOA!O72</f>
        <v>-96</v>
      </c>
      <c r="AC72">
        <f t="shared" si="3"/>
        <v>11.040550050215993</v>
      </c>
      <c r="AD72">
        <f t="shared" si="4"/>
        <v>715.59266108953432</v>
      </c>
      <c r="AE72">
        <f>'IDT-1'!C72</f>
        <v>0</v>
      </c>
      <c r="AF72" s="25"/>
      <c r="AG72">
        <f t="shared" si="5"/>
        <v>715.59266108953432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-113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6.0144739999999999</v>
      </c>
      <c r="E73">
        <f>GT_NG!Q73</f>
        <v>-6.2499999999999993E-2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807.86911102810836</v>
      </c>
      <c r="P73" s="37">
        <v>67.852611925934468</v>
      </c>
      <c r="Q73" s="37">
        <v>21.992539847539849</v>
      </c>
      <c r="R73" s="39">
        <v>18.29</v>
      </c>
      <c r="S73" s="39">
        <v>0</v>
      </c>
      <c r="T73" s="38">
        <f>SUMPRODUCT(LTA!J73:AN73,LTA!J$101:AN$101,LTA!J$104:AN$104)</f>
        <v>44.24</v>
      </c>
      <c r="U73" s="38">
        <f>SUMPRODUCT(LTA!J73:AN73,LTA!J$102:AN$102,LTA!J$104:AN$104)</f>
        <v>107.01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-105</v>
      </c>
      <c r="AA73" s="76">
        <f>STOA!I73</f>
        <v>0</v>
      </c>
      <c r="AB73" s="76">
        <f>-STOA!O73</f>
        <v>-96</v>
      </c>
      <c r="AC73">
        <f t="shared" si="3"/>
        <v>11.73830797241124</v>
      </c>
      <c r="AD73">
        <f t="shared" si="4"/>
        <v>730.06017826206823</v>
      </c>
      <c r="AE73">
        <f>'IDT-1'!C73</f>
        <v>0</v>
      </c>
      <c r="AF73" s="25"/>
      <c r="AG73">
        <f t="shared" si="5"/>
        <v>730.06017826206823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-179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6.0144739999999999</v>
      </c>
      <c r="E74">
        <f>GT_NG!Q74</f>
        <v>-6.2499999999999993E-2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815.79601246217692</v>
      </c>
      <c r="P74" s="37">
        <v>67.852611925934468</v>
      </c>
      <c r="Q74" s="37">
        <v>21.992539847539849</v>
      </c>
      <c r="R74" s="39">
        <v>9.9773429179978699</v>
      </c>
      <c r="S74" s="39">
        <v>0</v>
      </c>
      <c r="T74" s="38">
        <f>SUMPRODUCT(LTA!J74:AN74,LTA!J$101:AN$101,LTA!J$104:AN$104)</f>
        <v>27.6</v>
      </c>
      <c r="U74" s="38">
        <f>SUMPRODUCT(LTA!J74:AN74,LTA!J$102:AN$102,LTA!J$104:AN$104)</f>
        <v>107.01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-99</v>
      </c>
      <c r="AA74" s="76">
        <f>STOA!I74</f>
        <v>0</v>
      </c>
      <c r="AB74" s="76">
        <f>-STOA!O74</f>
        <v>-96</v>
      </c>
      <c r="AC74">
        <f t="shared" si="3"/>
        <v>11.401112803009646</v>
      </c>
      <c r="AD74">
        <f t="shared" si="4"/>
        <v>739.37161778353618</v>
      </c>
      <c r="AE74">
        <f>'IDT-1'!C74</f>
        <v>0</v>
      </c>
      <c r="AF74" s="25"/>
      <c r="AG74">
        <f t="shared" si="5"/>
        <v>739.37161778353618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-159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6.0144739999999999</v>
      </c>
      <c r="E75">
        <f>GT_NG!Q75</f>
        <v>-6.2499999999999993E-2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825.17525079478651</v>
      </c>
      <c r="P75" s="37">
        <v>67.852611925934468</v>
      </c>
      <c r="Q75" s="37">
        <v>21.992539847539849</v>
      </c>
      <c r="R75" s="39">
        <v>0</v>
      </c>
      <c r="S75" s="39">
        <v>0</v>
      </c>
      <c r="T75" s="38">
        <f>SUMPRODUCT(LTA!J75:AN75,LTA!J$101:AN$101,LTA!J$104:AN$104)</f>
        <v>14.71</v>
      </c>
      <c r="U75" s="38">
        <f>SUMPRODUCT(LTA!J75:AN75,LTA!J$102:AN$102,LTA!J$104:AN$104)</f>
        <v>107.01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-60</v>
      </c>
      <c r="AA75" s="76">
        <f>STOA!I75</f>
        <v>0</v>
      </c>
      <c r="AB75" s="76">
        <f>-STOA!O75</f>
        <v>-192</v>
      </c>
      <c r="AC75">
        <f t="shared" si="3"/>
        <v>11.134059676014939</v>
      </c>
      <c r="AD75">
        <f t="shared" si="4"/>
        <v>745.55831689224601</v>
      </c>
      <c r="AE75">
        <f>'IDT-1'!C75</f>
        <v>0</v>
      </c>
      <c r="AF75" s="25"/>
      <c r="AG75">
        <f t="shared" si="5"/>
        <v>745.55831689224601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-82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6.0144739999999999</v>
      </c>
      <c r="E76">
        <f>GT_NG!Q76</f>
        <v>-6.2499999999999993E-2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825.59435427947506</v>
      </c>
      <c r="P76" s="37">
        <v>67.852611925934468</v>
      </c>
      <c r="Q76" s="37">
        <v>21.992539847539849</v>
      </c>
      <c r="R76" s="39">
        <v>0</v>
      </c>
      <c r="S76" s="39">
        <v>0</v>
      </c>
      <c r="T76" s="38">
        <f>SUMPRODUCT(LTA!J76:AN76,LTA!J$101:AN$101,LTA!J$104:AN$104)</f>
        <v>6.85</v>
      </c>
      <c r="U76" s="38">
        <f>SUMPRODUCT(LTA!J76:AN76,LTA!J$102:AN$102,LTA!J$104:AN$104)</f>
        <v>107.01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-70</v>
      </c>
      <c r="AA76" s="76">
        <f>STOA!I76</f>
        <v>0</v>
      </c>
      <c r="AB76" s="76">
        <f>-STOA!O76</f>
        <v>-192</v>
      </c>
      <c r="AC76">
        <f t="shared" si="3"/>
        <v>11.160444638043323</v>
      </c>
      <c r="AD76">
        <f t="shared" si="4"/>
        <v>742.89103541490613</v>
      </c>
      <c r="AE76">
        <f>'IDT-1'!C76</f>
        <v>0</v>
      </c>
      <c r="AF76" s="25"/>
      <c r="AG76">
        <f t="shared" si="5"/>
        <v>742.89103541490613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-75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6.0144739999999999</v>
      </c>
      <c r="E77">
        <f>GT_NG!Q77</f>
        <v>-6.2499999999999993E-2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825.59435427947506</v>
      </c>
      <c r="P77" s="37">
        <v>67.852611925934468</v>
      </c>
      <c r="Q77" s="37">
        <v>21.992539847539849</v>
      </c>
      <c r="R77" s="39">
        <v>0</v>
      </c>
      <c r="S77" s="39">
        <v>0</v>
      </c>
      <c r="T77" s="38">
        <f>SUMPRODUCT(LTA!J77:AN77,LTA!J$101:AN$101,LTA!J$104:AN$104)</f>
        <v>4.1100000000000003</v>
      </c>
      <c r="U77" s="38">
        <f>SUMPRODUCT(LTA!J77:AN77,LTA!J$102:AN$102,LTA!J$104:AN$104)</f>
        <v>107.01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-7</v>
      </c>
      <c r="AA77" s="76">
        <f>STOA!I77</f>
        <v>0</v>
      </c>
      <c r="AB77" s="76">
        <f>-STOA!O77</f>
        <v>-240</v>
      </c>
      <c r="AC77">
        <f t="shared" si="3"/>
        <v>10.981846272391238</v>
      </c>
      <c r="AD77">
        <f t="shared" si="4"/>
        <v>760.3296337805582</v>
      </c>
      <c r="AE77">
        <f>'IDT-1'!C77</f>
        <v>-8.0440000000000005</v>
      </c>
      <c r="AF77" s="25"/>
      <c r="AG77">
        <f t="shared" si="5"/>
        <v>752.28563378055821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-70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6.0144739999999999</v>
      </c>
      <c r="E78">
        <f>GT_NG!Q78</f>
        <v>-6.2499999999999993E-2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817.65957254729074</v>
      </c>
      <c r="P78" s="37">
        <v>67.852611925934468</v>
      </c>
      <c r="Q78" s="37">
        <v>21.992539847539849</v>
      </c>
      <c r="R78" s="39">
        <v>0</v>
      </c>
      <c r="S78" s="39">
        <v>0</v>
      </c>
      <c r="T78" s="38">
        <f>SUMPRODUCT(LTA!J78:AN78,LTA!J$101:AN$101,LTA!J$104:AN$104)</f>
        <v>2.37</v>
      </c>
      <c r="U78" s="38">
        <f>SUMPRODUCT(LTA!J78:AN78,LTA!J$102:AN$102,LTA!J$104:AN$104)</f>
        <v>107.01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-240</v>
      </c>
      <c r="AC78">
        <f t="shared" si="3"/>
        <v>10.804185837206342</v>
      </c>
      <c r="AD78">
        <f t="shared" si="4"/>
        <v>763.83251248355884</v>
      </c>
      <c r="AE78">
        <f>'IDT-1'!C78</f>
        <v>0</v>
      </c>
      <c r="AF78" s="25"/>
      <c r="AG78">
        <f t="shared" si="5"/>
        <v>763.83251248355884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-64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6.0144739999999999</v>
      </c>
      <c r="E79">
        <f>GT_NG!Q79</f>
        <v>-6.2499999999999993E-2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793.52778914878024</v>
      </c>
      <c r="P79" s="37">
        <v>67.852611925934468</v>
      </c>
      <c r="Q79" s="37">
        <v>21.992539847539849</v>
      </c>
      <c r="R79" s="39">
        <v>0</v>
      </c>
      <c r="S79" s="39">
        <v>0</v>
      </c>
      <c r="T79" s="38">
        <f>SUMPRODUCT(LTA!J79:AN79,LTA!J$101:AN$101,LTA!J$104:AN$104)</f>
        <v>6.33</v>
      </c>
      <c r="U79" s="38">
        <f>SUMPRODUCT(LTA!J79:AN79,LTA!J$102:AN$102,LTA!J$104:AN$104)</f>
        <v>107.01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-240</v>
      </c>
      <c r="AC79">
        <f t="shared" si="3"/>
        <v>10.796210974067442</v>
      </c>
      <c r="AD79">
        <f t="shared" si="4"/>
        <v>724.66870394818716</v>
      </c>
      <c r="AE79">
        <f>'IDT-1'!C79</f>
        <v>19.253</v>
      </c>
      <c r="AF79" s="25"/>
      <c r="AG79">
        <f t="shared" si="5"/>
        <v>743.9217039481872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-83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6.0144739999999999</v>
      </c>
      <c r="E80">
        <f>GT_NG!Q80</f>
        <v>-6.2499999999999993E-2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777.04300767884763</v>
      </c>
      <c r="P80" s="37">
        <v>67.852611925934468</v>
      </c>
      <c r="Q80" s="37">
        <v>21.992539847539849</v>
      </c>
      <c r="R80" s="39">
        <v>0</v>
      </c>
      <c r="S80" s="39">
        <v>0</v>
      </c>
      <c r="T80" s="38">
        <f>SUMPRODUCT(LTA!J80:AN80,LTA!J$101:AN$101,LTA!J$104:AN$104)</f>
        <v>6.33</v>
      </c>
      <c r="U80" s="38">
        <f>SUMPRODUCT(LTA!J80:AN80,LTA!J$102:AN$102,LTA!J$104:AN$104)</f>
        <v>107.01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0.89</v>
      </c>
      <c r="Z80" s="35">
        <f>IEX!O80</f>
        <v>0</v>
      </c>
      <c r="AA80" s="76">
        <f>STOA!I80</f>
        <v>0</v>
      </c>
      <c r="AB80" s="76">
        <f>-STOA!O80</f>
        <v>-240</v>
      </c>
      <c r="AC80">
        <f t="shared" si="3"/>
        <v>10.689051723754156</v>
      </c>
      <c r="AD80">
        <f t="shared" si="4"/>
        <v>717.06108172856796</v>
      </c>
      <c r="AE80">
        <f>'IDT-1'!C80</f>
        <v>20.643000000000001</v>
      </c>
      <c r="AF80" s="25"/>
      <c r="AG80">
        <f t="shared" si="5"/>
        <v>737.70408172856799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-80</v>
      </c>
      <c r="AM80" s="35">
        <f>RTM_PXI!I80</f>
        <v>0</v>
      </c>
      <c r="AN80" s="35">
        <f>RTM_PXI!O80</f>
        <v>0</v>
      </c>
      <c r="AO80" s="148">
        <f>GDAM_IEX!I80</f>
        <v>4.88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5.8324999999999996</v>
      </c>
      <c r="E81">
        <f>GT_NG!Q81</f>
        <v>-6.2499999999999993E-2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767.92964174744634</v>
      </c>
      <c r="P81" s="37">
        <v>67.852611925934468</v>
      </c>
      <c r="Q81" s="37">
        <v>21.992539847539849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107.01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7.89</v>
      </c>
      <c r="Z81" s="35">
        <f>IEX!O81</f>
        <v>0</v>
      </c>
      <c r="AA81" s="76">
        <f>STOA!I81</f>
        <v>0</v>
      </c>
      <c r="AB81" s="76">
        <f>-STOA!O81</f>
        <v>-240</v>
      </c>
      <c r="AC81">
        <f t="shared" si="3"/>
        <v>10.883581756223917</v>
      </c>
      <c r="AD81">
        <f t="shared" si="4"/>
        <v>699.641211764697</v>
      </c>
      <c r="AE81">
        <f>'IDT-1'!C81</f>
        <v>21.957000000000001</v>
      </c>
      <c r="AF81" s="25"/>
      <c r="AG81">
        <f t="shared" si="5"/>
        <v>721.598211764697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-101</v>
      </c>
      <c r="AM81" s="35">
        <f>RTM_PXI!I81</f>
        <v>0</v>
      </c>
      <c r="AN81" s="35">
        <f>RTM_PXI!O81</f>
        <v>0</v>
      </c>
      <c r="AO81" s="148">
        <f>GDAM_IEX!I81</f>
        <v>3.95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5.8324999999999996</v>
      </c>
      <c r="E82">
        <f>GT_NG!Q82</f>
        <v>-6.2499999999999993E-2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759.86541239417306</v>
      </c>
      <c r="P82" s="37">
        <v>67.852611925934468</v>
      </c>
      <c r="Q82" s="37">
        <v>21.992539847539849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107.01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1.08</v>
      </c>
      <c r="Z82" s="35">
        <f>IEX!O82</f>
        <v>0</v>
      </c>
      <c r="AA82" s="76">
        <f>STOA!I82</f>
        <v>0</v>
      </c>
      <c r="AB82" s="76">
        <f>-STOA!O82</f>
        <v>-240</v>
      </c>
      <c r="AC82">
        <f t="shared" si="3"/>
        <v>10.817627950094426</v>
      </c>
      <c r="AD82">
        <f t="shared" si="4"/>
        <v>671.17293621755289</v>
      </c>
      <c r="AE82">
        <f>'IDT-1'!C82</f>
        <v>30.189</v>
      </c>
      <c r="AF82" s="25"/>
      <c r="AG82">
        <f t="shared" si="5"/>
        <v>701.36193621755285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-111</v>
      </c>
      <c r="AM82" s="35">
        <f>RTM_PXI!I82</f>
        <v>0</v>
      </c>
      <c r="AN82" s="35">
        <f>RTM_PXI!O82</f>
        <v>0</v>
      </c>
      <c r="AO82" s="148">
        <f>GDAM_IEX!I82</f>
        <v>0.28999999999999998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5.8324999999999996</v>
      </c>
      <c r="E83">
        <f>GT_NG!Q83</f>
        <v>-3.2142857142857147E-2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56.72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755.0923829799932</v>
      </c>
      <c r="P83" s="37">
        <v>67.852611925934468</v>
      </c>
      <c r="Q83" s="37">
        <v>21.992539847539849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107.01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38.4</v>
      </c>
      <c r="Z83" s="35">
        <f>IEX!O83</f>
        <v>0</v>
      </c>
      <c r="AA83" s="76">
        <f>STOA!I83</f>
        <v>0</v>
      </c>
      <c r="AB83" s="76">
        <f>-STOA!O83</f>
        <v>-288</v>
      </c>
      <c r="AC83">
        <f t="shared" si="3"/>
        <v>12.026351727523041</v>
      </c>
      <c r="AD83">
        <f t="shared" si="4"/>
        <v>654.32154016880168</v>
      </c>
      <c r="AE83">
        <f>'IDT-1'!C83</f>
        <v>24.943000000000001</v>
      </c>
      <c r="AF83" s="25"/>
      <c r="AG83">
        <f t="shared" si="5"/>
        <v>679.26454016880166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-148</v>
      </c>
      <c r="AM83" s="35">
        <f>RTM_PXI!I83</f>
        <v>0</v>
      </c>
      <c r="AN83" s="35">
        <f>RTM_PXI!O83</f>
        <v>0</v>
      </c>
      <c r="AO83" s="148">
        <f>GDAM_IEX!I83</f>
        <v>36.15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5.8324999999999996</v>
      </c>
      <c r="E84">
        <f>GT_NG!Q84</f>
        <v>-6.2499999999999993E-2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56.72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766.61442316054979</v>
      </c>
      <c r="P84" s="37">
        <v>67.852611925934468</v>
      </c>
      <c r="Q84" s="37">
        <v>21.992539847539849</v>
      </c>
      <c r="R84" s="39">
        <v>0</v>
      </c>
      <c r="S84" s="39">
        <v>0</v>
      </c>
      <c r="T84" s="38">
        <f>SUMPRODUCT(LTA!J84:AN84,LTA!J$101:AN$101,LTA!J$104:AN$104)</f>
        <v>14</v>
      </c>
      <c r="U84" s="38">
        <f>SUMPRODUCT(LTA!J84:AN84,LTA!J$102:AN$102,LTA!J$104:AN$104)</f>
        <v>107.01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9.0399999999999991</v>
      </c>
      <c r="Z84" s="35">
        <f>IEX!O84</f>
        <v>0</v>
      </c>
      <c r="AA84" s="76">
        <f>STOA!I84</f>
        <v>0</v>
      </c>
      <c r="AB84" s="76">
        <f>-STOA!O84</f>
        <v>-288</v>
      </c>
      <c r="AC84">
        <f t="shared" si="3"/>
        <v>11.708577741832698</v>
      </c>
      <c r="AD84">
        <f t="shared" si="4"/>
        <v>629.90099719219143</v>
      </c>
      <c r="AE84">
        <f>'IDT-1'!C84</f>
        <v>32.203000000000003</v>
      </c>
      <c r="AF84" s="25"/>
      <c r="AG84">
        <f t="shared" si="5"/>
        <v>662.1039971921914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-140</v>
      </c>
      <c r="AM84" s="35">
        <f>RTM_PXI!I84</f>
        <v>0</v>
      </c>
      <c r="AN84" s="35">
        <f>RTM_PXI!O84</f>
        <v>0</v>
      </c>
      <c r="AO84" s="148">
        <f>GDAM_IEX!I84</f>
        <v>20.61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5.8324999999999996</v>
      </c>
      <c r="E85">
        <f>GT_NG!Q85</f>
        <v>-6.2499999999999993E-2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767.59745839694585</v>
      </c>
      <c r="P85" s="37">
        <v>67.852611925934468</v>
      </c>
      <c r="Q85" s="37">
        <v>21.992539847539849</v>
      </c>
      <c r="R85" s="39">
        <v>0</v>
      </c>
      <c r="S85" s="39">
        <v>0</v>
      </c>
      <c r="T85" s="38">
        <f>SUMPRODUCT(LTA!J85:AN85,LTA!J$101:AN$101,LTA!J$104:AN$104)</f>
        <v>14</v>
      </c>
      <c r="U85" s="38">
        <f>SUMPRODUCT(LTA!J85:AN85,LTA!J$102:AN$102,LTA!J$104:AN$104)</f>
        <v>107.01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-288</v>
      </c>
      <c r="AC85">
        <f t="shared" si="3"/>
        <v>11.43681018869836</v>
      </c>
      <c r="AD85">
        <f t="shared" si="4"/>
        <v>609.38579998172202</v>
      </c>
      <c r="AE85">
        <f>'IDT-1'!C85</f>
        <v>45</v>
      </c>
      <c r="AF85" s="25"/>
      <c r="AG85">
        <f t="shared" si="5"/>
        <v>654.38579998172202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-133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5.8324999999999996</v>
      </c>
      <c r="E86">
        <f>GT_NG!Q86</f>
        <v>-6.2499999999999993E-2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756.77627662215286</v>
      </c>
      <c r="P86" s="37">
        <v>67.852611925934468</v>
      </c>
      <c r="Q86" s="37">
        <v>21.992539847539849</v>
      </c>
      <c r="R86" s="39">
        <v>0</v>
      </c>
      <c r="S86" s="39">
        <v>0</v>
      </c>
      <c r="T86" s="38">
        <f>SUMPRODUCT(LTA!J86:AN86,LTA!J$101:AN$101,LTA!J$104:AN$104)</f>
        <v>14</v>
      </c>
      <c r="U86" s="38">
        <f>SUMPRODUCT(LTA!J86:AN86,LTA!J$102:AN$102,LTA!J$104:AN$104)</f>
        <v>107.01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-288</v>
      </c>
      <c r="AC86">
        <f t="shared" si="3"/>
        <v>11.32882101600716</v>
      </c>
      <c r="AD86">
        <f t="shared" si="4"/>
        <v>601.6726073796201</v>
      </c>
      <c r="AE86">
        <f>'IDT-1'!C86</f>
        <v>35</v>
      </c>
      <c r="AF86" s="25"/>
      <c r="AG86">
        <f t="shared" si="5"/>
        <v>636.6726073796201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-130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5.8324999999999996</v>
      </c>
      <c r="E87">
        <f>GT_NG!Q87</f>
        <v>-6.2499999999999993E-2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754.54892234508998</v>
      </c>
      <c r="P87" s="37">
        <v>67.852611925934468</v>
      </c>
      <c r="Q87" s="37">
        <v>21.992539847539849</v>
      </c>
      <c r="R87" s="39">
        <v>0</v>
      </c>
      <c r="S87" s="39">
        <v>0</v>
      </c>
      <c r="T87" s="38">
        <f>SUMPRODUCT(LTA!J87:AN87,LTA!J$101:AN$101,LTA!J$104:AN$104)</f>
        <v>14</v>
      </c>
      <c r="U87" s="38">
        <f>SUMPRODUCT(LTA!J87:AN87,LTA!J$102:AN$102,LTA!J$104:AN$104)</f>
        <v>107.01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-288</v>
      </c>
      <c r="AC87">
        <f t="shared" si="3"/>
        <v>11.071479968711378</v>
      </c>
      <c r="AD87">
        <f t="shared" si="4"/>
        <v>611.10259414985296</v>
      </c>
      <c r="AE87">
        <f>'IDT-1'!C87</f>
        <v>17.521999999999998</v>
      </c>
      <c r="AF87" s="25"/>
      <c r="AG87">
        <f t="shared" si="5"/>
        <v>628.62459414985301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-109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5.8324999999999996</v>
      </c>
      <c r="E88">
        <f>GT_NG!Q88</f>
        <v>-6.2499999999999993E-2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751.44544551869558</v>
      </c>
      <c r="P88" s="37">
        <v>67.852611925934468</v>
      </c>
      <c r="Q88" s="37">
        <v>21.992539847539849</v>
      </c>
      <c r="R88" s="39">
        <v>0</v>
      </c>
      <c r="S88" s="39">
        <v>0</v>
      </c>
      <c r="T88" s="38">
        <f>SUMPRODUCT(LTA!J88:AN88,LTA!J$101:AN$101,LTA!J$104:AN$104)</f>
        <v>14</v>
      </c>
      <c r="U88" s="38">
        <f>SUMPRODUCT(LTA!J88:AN88,LTA!J$102:AN$102,LTA!J$104:AN$104)</f>
        <v>107.34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-288</v>
      </c>
      <c r="AC88">
        <f t="shared" si="3"/>
        <v>11.065569486030709</v>
      </c>
      <c r="AD88">
        <f t="shared" si="4"/>
        <v>606.33502780613935</v>
      </c>
      <c r="AE88">
        <f>'IDT-1'!C88</f>
        <v>10</v>
      </c>
      <c r="AF88" s="25"/>
      <c r="AG88">
        <f t="shared" si="5"/>
        <v>616.33502780613935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-111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5.8324999999999996</v>
      </c>
      <c r="E89">
        <f>GT_NG!Q89</f>
        <v>-6.2499999999999993E-2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752.19222636560528</v>
      </c>
      <c r="P89" s="37">
        <v>67.852611925934468</v>
      </c>
      <c r="Q89" s="37">
        <v>21.992539847539849</v>
      </c>
      <c r="R89" s="39">
        <v>0</v>
      </c>
      <c r="S89" s="39">
        <v>0</v>
      </c>
      <c r="T89" s="38">
        <f>SUMPRODUCT(LTA!J89:AN89,LTA!J$101:AN$101,LTA!J$104:AN$104)</f>
        <v>14</v>
      </c>
      <c r="U89" s="38">
        <f>SUMPRODUCT(LTA!J89:AN89,LTA!J$102:AN$102,LTA!J$104:AN$104)</f>
        <v>108.18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-288</v>
      </c>
      <c r="AC89">
        <f t="shared" si="3"/>
        <v>11.030778466940978</v>
      </c>
      <c r="AD89">
        <f t="shared" si="4"/>
        <v>613.95659967213851</v>
      </c>
      <c r="AE89">
        <f>'IDT-1'!C89</f>
        <v>-5</v>
      </c>
      <c r="AF89" s="25"/>
      <c r="AG89">
        <f t="shared" si="5"/>
        <v>608.95659967213851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-105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5.8324999999999996</v>
      </c>
      <c r="E90">
        <f>GT_NG!Q90</f>
        <v>-6.2499999999999993E-2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753.67466276992059</v>
      </c>
      <c r="P90" s="37">
        <v>67.852611925934468</v>
      </c>
      <c r="Q90" s="37">
        <v>21.992539847539849</v>
      </c>
      <c r="R90" s="39">
        <v>0</v>
      </c>
      <c r="S90" s="39">
        <v>0</v>
      </c>
      <c r="T90" s="38">
        <f>SUMPRODUCT(LTA!J90:AN90,LTA!J$101:AN$101,LTA!J$104:AN$104)</f>
        <v>14</v>
      </c>
      <c r="U90" s="38">
        <f>SUMPRODUCT(LTA!J90:AN90,LTA!J$102:AN$102,LTA!J$104:AN$104)</f>
        <v>109.01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-10</v>
      </c>
      <c r="AA90" s="76">
        <f>STOA!I90</f>
        <v>0</v>
      </c>
      <c r="AB90" s="76">
        <f>-STOA!O90</f>
        <v>-288</v>
      </c>
      <c r="AC90">
        <f t="shared" si="3"/>
        <v>11.206041836546724</v>
      </c>
      <c r="AD90">
        <f t="shared" si="4"/>
        <v>596.0937727068482</v>
      </c>
      <c r="AE90">
        <f>'IDT-1'!C90</f>
        <v>0</v>
      </c>
      <c r="AF90" s="25"/>
      <c r="AG90">
        <f t="shared" si="5"/>
        <v>596.0937727068482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-115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5.7158499999999997</v>
      </c>
      <c r="E91">
        <f>GT_NG!Q91</f>
        <v>-2.0000000000000004E-2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48.003068438681602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758.75426036560532</v>
      </c>
      <c r="P91" s="37">
        <v>67.852611925934468</v>
      </c>
      <c r="Q91" s="37">
        <v>21.992539847539849</v>
      </c>
      <c r="R91" s="39">
        <v>0</v>
      </c>
      <c r="S91" s="39">
        <v>0</v>
      </c>
      <c r="T91" s="38">
        <f>SUMPRODUCT(LTA!J91:AN91,LTA!J$101:AN$101,LTA!J$104:AN$104)</f>
        <v>14</v>
      </c>
      <c r="U91" s="38">
        <f>SUMPRODUCT(LTA!J91:AN91,LTA!J$102:AN$102,LTA!J$104:AN$104)</f>
        <v>107.51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-341.27</v>
      </c>
      <c r="AC91">
        <f t="shared" si="3"/>
        <v>11.55717926111085</v>
      </c>
      <c r="AD91">
        <f t="shared" si="4"/>
        <v>557.98115131665043</v>
      </c>
      <c r="AE91">
        <f>'IDT-1'!C91</f>
        <v>30</v>
      </c>
      <c r="AF91" s="25"/>
      <c r="AG91">
        <f t="shared" si="5"/>
        <v>587.98115131665043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-113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5.7158499999999997</v>
      </c>
      <c r="E92">
        <f>GT_NG!Q92</f>
        <v>-2.0000000000000004E-2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48.003068438681602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763.83684262537304</v>
      </c>
      <c r="P92" s="37">
        <v>67.852611925934468</v>
      </c>
      <c r="Q92" s="37">
        <v>21.992539847539849</v>
      </c>
      <c r="R92" s="39">
        <v>0</v>
      </c>
      <c r="S92" s="39">
        <v>0</v>
      </c>
      <c r="T92" s="38">
        <f>SUMPRODUCT(LTA!J92:AN92,LTA!J$101:AN$101,LTA!J$104:AN$104)</f>
        <v>14</v>
      </c>
      <c r="U92" s="38">
        <f>SUMPRODUCT(LTA!J92:AN92,LTA!J$102:AN$102,LTA!J$104:AN$104)</f>
        <v>107.51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-341.27</v>
      </c>
      <c r="AC92">
        <f t="shared" si="3"/>
        <v>11.636129994150062</v>
      </c>
      <c r="AD92">
        <f t="shared" si="4"/>
        <v>557.98478284337909</v>
      </c>
      <c r="AE92">
        <f>'IDT-1'!C92</f>
        <v>20</v>
      </c>
      <c r="AF92" s="25"/>
      <c r="AG92">
        <f t="shared" si="5"/>
        <v>577.98478284337909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-118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5.7158499999999997</v>
      </c>
      <c r="E93">
        <f>GT_NG!Q93</f>
        <v>-2.0000000000000004E-2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48.003068438681602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754.06407794270228</v>
      </c>
      <c r="P93" s="37">
        <v>67.852611925934468</v>
      </c>
      <c r="Q93" s="37">
        <v>21.992539847539849</v>
      </c>
      <c r="R93" s="39">
        <v>0</v>
      </c>
      <c r="S93" s="39">
        <v>0</v>
      </c>
      <c r="T93" s="38">
        <f>SUMPRODUCT(LTA!J93:AN93,LTA!J$101:AN$101,LTA!J$104:AN$104)</f>
        <v>14</v>
      </c>
      <c r="U93" s="38">
        <f>SUMPRODUCT(LTA!J93:AN93,LTA!J$102:AN$102,LTA!J$104:AN$104)</f>
        <v>107.51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-341.27</v>
      </c>
      <c r="AC93">
        <f t="shared" si="3"/>
        <v>11.402676063973143</v>
      </c>
      <c r="AD93">
        <f t="shared" si="4"/>
        <v>568.44547209088512</v>
      </c>
      <c r="AE93">
        <f>'IDT-1'!C93</f>
        <v>5</v>
      </c>
      <c r="AF93" s="25"/>
      <c r="AG93">
        <f t="shared" si="5"/>
        <v>573.44547209088512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-98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5.7158499999999997</v>
      </c>
      <c r="E94">
        <f>GT_NG!Q94</f>
        <v>-2.0000000000000004E-2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760.62611194270232</v>
      </c>
      <c r="P94" s="37">
        <v>67.852611925934468</v>
      </c>
      <c r="Q94" s="37">
        <v>21.992539847539849</v>
      </c>
      <c r="R94" s="39">
        <v>0</v>
      </c>
      <c r="S94" s="39">
        <v>0</v>
      </c>
      <c r="T94" s="38">
        <f>SUMPRODUCT(LTA!J94:AN94,LTA!J$101:AN$101,LTA!J$104:AN$104)</f>
        <v>14</v>
      </c>
      <c r="U94" s="38">
        <f>SUMPRODUCT(LTA!J94:AN94,LTA!J$102:AN$102,LTA!J$104:AN$104)</f>
        <v>107.51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-341.27</v>
      </c>
      <c r="AC94">
        <f t="shared" si="3"/>
        <v>11.544930042036668</v>
      </c>
      <c r="AD94">
        <f t="shared" si="4"/>
        <v>564.45443310703672</v>
      </c>
      <c r="AE94">
        <f>'IDT-1'!C94</f>
        <v>-5</v>
      </c>
      <c r="AF94" s="25"/>
      <c r="AG94">
        <f t="shared" si="5"/>
        <v>559.45443310703672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-109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5.7158499999999997</v>
      </c>
      <c r="E95">
        <f>GT_NG!Q95</f>
        <v>-2.0000000000000004E-2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727.6323343174713</v>
      </c>
      <c r="P95" s="37">
        <v>67.852611925934468</v>
      </c>
      <c r="Q95" s="37">
        <v>21.992539847539849</v>
      </c>
      <c r="R95" s="39">
        <v>0</v>
      </c>
      <c r="S95" s="39">
        <v>0</v>
      </c>
      <c r="T95" s="38">
        <f>SUMPRODUCT(LTA!J95:AN95,LTA!J$101:AN$101,LTA!J$104:AN$104)</f>
        <v>14</v>
      </c>
      <c r="U95" s="38">
        <f>SUMPRODUCT(LTA!J95:AN95,LTA!J$102:AN$102,LTA!J$104:AN$104)</f>
        <v>107.51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-24</v>
      </c>
      <c r="AA95" s="76">
        <f>STOA!I95</f>
        <v>0</v>
      </c>
      <c r="AB95" s="76">
        <f>-STOA!O95</f>
        <v>-245.27</v>
      </c>
      <c r="AC95">
        <f t="shared" si="3"/>
        <v>10.957403208690486</v>
      </c>
      <c r="AD95">
        <f t="shared" si="4"/>
        <v>574.04818231515185</v>
      </c>
      <c r="AE95">
        <f>'IDT-1'!C95</f>
        <v>-25.402000000000001</v>
      </c>
      <c r="AF95" s="25"/>
      <c r="AG95">
        <f t="shared" si="5"/>
        <v>548.6461823151518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-139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5.7158499999999997</v>
      </c>
      <c r="E96">
        <f>GT_NG!Q96</f>
        <v>-2.0000000000000004E-2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722.54975205770359</v>
      </c>
      <c r="P96" s="37">
        <v>67.852611925934468</v>
      </c>
      <c r="Q96" s="37">
        <v>21.992539847539849</v>
      </c>
      <c r="R96" s="39">
        <v>0</v>
      </c>
      <c r="S96" s="39">
        <v>0</v>
      </c>
      <c r="T96" s="38">
        <f>SUMPRODUCT(LTA!J96:AN96,LTA!J$101:AN$101,LTA!J$104:AN$104)</f>
        <v>14</v>
      </c>
      <c r="U96" s="38">
        <f>SUMPRODUCT(LTA!J96:AN96,LTA!J$102:AN$102,LTA!J$104:AN$104)</f>
        <v>107.51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-43</v>
      </c>
      <c r="AA96" s="76">
        <f>STOA!I96</f>
        <v>0</v>
      </c>
      <c r="AB96" s="76">
        <f>-STOA!O96</f>
        <v>-245.27</v>
      </c>
      <c r="AC96">
        <f t="shared" si="3"/>
        <v>11.067124114433778</v>
      </c>
      <c r="AD96">
        <f t="shared" si="4"/>
        <v>549.85587914964071</v>
      </c>
      <c r="AE96">
        <f>'IDT-1'!C96</f>
        <v>-11.430999999999999</v>
      </c>
      <c r="AF96" s="25"/>
      <c r="AG96">
        <f t="shared" si="5"/>
        <v>538.42487914964067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-139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5.7158499999999997</v>
      </c>
      <c r="E97">
        <f>GT_NG!Q97</f>
        <v>-2.0000000000000004E-2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722.54975205770359</v>
      </c>
      <c r="P97" s="37">
        <v>67.852611925934468</v>
      </c>
      <c r="Q97" s="37">
        <v>21.992539847539849</v>
      </c>
      <c r="R97" s="39">
        <v>0</v>
      </c>
      <c r="S97" s="39">
        <v>0</v>
      </c>
      <c r="T97" s="38">
        <f>SUMPRODUCT(LTA!J97:AN97,LTA!J$101:AN$101,LTA!J$104:AN$104)</f>
        <v>14</v>
      </c>
      <c r="U97" s="38">
        <f>SUMPRODUCT(LTA!J97:AN97,LTA!J$102:AN$102,LTA!J$104:AN$104)</f>
        <v>107.51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-64</v>
      </c>
      <c r="AA97" s="76">
        <f>STOA!I97</f>
        <v>0</v>
      </c>
      <c r="AB97" s="76">
        <f>-STOA!O97</f>
        <v>-245.27</v>
      </c>
      <c r="AC97">
        <f t="shared" si="3"/>
        <v>11.255795753216281</v>
      </c>
      <c r="AD97">
        <f t="shared" si="4"/>
        <v>525.66720751085825</v>
      </c>
      <c r="AE97">
        <f>'IDT-1'!C97</f>
        <v>0</v>
      </c>
      <c r="AF97" s="25"/>
      <c r="AG97">
        <f t="shared" si="5"/>
        <v>525.66720751085825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-142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5.7158499999999997</v>
      </c>
      <c r="E98">
        <f>GT_NG!Q98</f>
        <v>-2.0000000000000004E-2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722.54975205770359</v>
      </c>
      <c r="P98" s="37">
        <v>67.852611925934468</v>
      </c>
      <c r="Q98" s="37">
        <v>21.992539847539849</v>
      </c>
      <c r="R98" s="39">
        <v>0</v>
      </c>
      <c r="S98" s="39">
        <v>0</v>
      </c>
      <c r="T98" s="38">
        <f>SUMPRODUCT(LTA!J98:AN98,LTA!J$101:AN$101,LTA!J$104:AN$104)</f>
        <v>14</v>
      </c>
      <c r="U98" s="38">
        <f>SUMPRODUCT(LTA!J98:AN98,LTA!J$102:AN$102,LTA!J$104:AN$104)</f>
        <v>107.51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-74</v>
      </c>
      <c r="AA98" s="76">
        <f>STOA!I98</f>
        <v>0</v>
      </c>
      <c r="AB98" s="76">
        <f>-STOA!O98</f>
        <v>-245.27</v>
      </c>
      <c r="AC98">
        <f t="shared" si="3"/>
        <v>11.350131572607534</v>
      </c>
      <c r="AD98">
        <f t="shared" si="4"/>
        <v>513.57287169146696</v>
      </c>
      <c r="AE98">
        <f>'IDT-1'!C98</f>
        <v>0</v>
      </c>
      <c r="AF98" s="25"/>
      <c r="AG98">
        <f t="shared" si="5"/>
        <v>513.57287169146696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-144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0.14329519300000015</v>
      </c>
      <c r="E99">
        <f t="shared" si="6"/>
        <v>-8.9741071428571441E-4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1.2028312548922939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16.316076153452236</v>
      </c>
      <c r="P99" s="37">
        <f t="shared" si="6"/>
        <v>1.3886944910302128</v>
      </c>
      <c r="Q99" s="37">
        <f t="shared" si="6"/>
        <v>0.46760321725571674</v>
      </c>
      <c r="R99" s="39">
        <f t="shared" si="6"/>
        <v>0.26934117159173449</v>
      </c>
      <c r="S99" s="39">
        <f t="shared" si="6"/>
        <v>0</v>
      </c>
      <c r="T99" s="38">
        <f t="shared" si="6"/>
        <v>1.96688</v>
      </c>
      <c r="U99" s="38">
        <f t="shared" si="6"/>
        <v>2.4288625000000037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6.7604999999999998E-2</v>
      </c>
      <c r="Z99" s="35">
        <f t="shared" si="6"/>
        <v>-2.8861024999999998</v>
      </c>
      <c r="AA99" s="76">
        <f t="shared" si="6"/>
        <v>0</v>
      </c>
      <c r="AB99" s="76">
        <f t="shared" si="6"/>
        <v>-3.7587200000000012</v>
      </c>
      <c r="AC99">
        <f t="shared" si="6"/>
        <v>0.26101326526979135</v>
      </c>
      <c r="AD99">
        <f t="shared" si="6"/>
        <v>14.937775805238116</v>
      </c>
      <c r="AE99">
        <f t="shared" si="6"/>
        <v>-8.1170749999999958E-2</v>
      </c>
      <c r="AG99">
        <f t="shared" si="6"/>
        <v>14.856605055238122</v>
      </c>
      <c r="AI99">
        <f t="shared" si="6"/>
        <v>0</v>
      </c>
      <c r="AJ99">
        <f t="shared" si="6"/>
        <v>0</v>
      </c>
      <c r="AK99">
        <f t="shared" si="6"/>
        <v>2.7600000000000003E-2</v>
      </c>
      <c r="AL99">
        <f t="shared" si="6"/>
        <v>-2.4507500000000002</v>
      </c>
      <c r="AM99">
        <f t="shared" si="6"/>
        <v>0</v>
      </c>
      <c r="AN99">
        <f t="shared" si="6"/>
        <v>0</v>
      </c>
      <c r="AO99">
        <f t="shared" si="6"/>
        <v>1.6469999999999999E-2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45726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7.7572019999999995</v>
      </c>
      <c r="E3">
        <f>GT_NG!T3</f>
        <v>-3.0000000000000002E-2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456.17945411753533</v>
      </c>
      <c r="P3" s="37">
        <v>74.582871001270348</v>
      </c>
      <c r="Q3" s="37">
        <v>26.563067683067683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348.39000000000004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-280</v>
      </c>
      <c r="AA3" s="76">
        <f>STOA!J3</f>
        <v>5.61</v>
      </c>
      <c r="AB3" s="76">
        <f>-STOA!P3</f>
        <v>0</v>
      </c>
      <c r="AC3">
        <f>SUMIF(B3:AB3,"&gt;0")*$AC$2-SUMIF(B3:AB3,"&lt;0")*($AC$2/(1-$AC$2))+SUMIF(AI3:AR3,"&gt;0")*$AC$2-SUMIF(AI3:AR3,"&lt;0")*($AC$2/(1-$AC$2))</f>
        <v>10.052848397984159</v>
      </c>
      <c r="AD3">
        <f>SUM(B3:AB3,AI3:AV3)-AC3</f>
        <v>716.51246433361462</v>
      </c>
      <c r="AE3">
        <f>'IDT-1'!F3</f>
        <v>0</v>
      </c>
      <c r="AF3" s="25"/>
      <c r="AG3">
        <f>SUM(AD3:AF3)</f>
        <v>716.51246433361462</v>
      </c>
      <c r="AI3" s="35">
        <f>PXIL!J3</f>
        <v>0</v>
      </c>
      <c r="AJ3" s="35">
        <f>PXIL!P3</f>
        <v>0</v>
      </c>
      <c r="AK3" s="35">
        <f>RTM_IEX!J3</f>
        <v>28.8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7.7572019999999995</v>
      </c>
      <c r="E4">
        <f>GT_NG!T4</f>
        <v>-3.0000000000000002E-2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456.27945411753529</v>
      </c>
      <c r="P4" s="37">
        <v>74.582871001270348</v>
      </c>
      <c r="Q4" s="37">
        <v>26.563067683067683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348.78000000000003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-289</v>
      </c>
      <c r="AA4" s="76">
        <f>STOA!J4</f>
        <v>5.61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10.119934262527595</v>
      </c>
      <c r="AD4">
        <f t="shared" ref="AD4:AD67" si="1">SUM(B4:AB4,AI4:AV4)-AC4</f>
        <v>706.97537846907119</v>
      </c>
      <c r="AE4">
        <f>'IDT-1'!F4</f>
        <v>0</v>
      </c>
      <c r="AF4" s="25"/>
      <c r="AG4">
        <f t="shared" ref="AG4:AG67" si="2">SUM(AD4:AF4)</f>
        <v>706.97537846907119</v>
      </c>
      <c r="AI4" s="35">
        <f>PXIL!J4</f>
        <v>0</v>
      </c>
      <c r="AJ4" s="35">
        <f>PXIL!P4</f>
        <v>0</v>
      </c>
      <c r="AK4" s="35">
        <f>RTM_IEX!J4</f>
        <v>27.84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7.7572019999999995</v>
      </c>
      <c r="E5">
        <f>GT_NG!T5</f>
        <v>-3.0000000000000002E-2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451.00518525111352</v>
      </c>
      <c r="P5" s="37">
        <v>74.582871001270348</v>
      </c>
      <c r="Q5" s="37">
        <v>26.563067683067683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348.78000000000003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-298</v>
      </c>
      <c r="AA5" s="76">
        <f>STOA!J5</f>
        <v>5.61</v>
      </c>
      <c r="AB5" s="76">
        <f>-STOA!P5</f>
        <v>0</v>
      </c>
      <c r="AC5">
        <f t="shared" si="0"/>
        <v>9.940256148195548</v>
      </c>
      <c r="AD5">
        <f t="shared" si="1"/>
        <v>664.04078771698141</v>
      </c>
      <c r="AE5">
        <f>'IDT-1'!F5</f>
        <v>0</v>
      </c>
      <c r="AF5" s="25"/>
      <c r="AG5">
        <f t="shared" si="2"/>
        <v>664.04078771698141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7.7572019999999995</v>
      </c>
      <c r="E6">
        <f>GT_NG!T6</f>
        <v>-3.0000000000000002E-2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452.56270860414219</v>
      </c>
      <c r="P6" s="37">
        <v>74.582871001270348</v>
      </c>
      <c r="Q6" s="37">
        <v>26.563067683067683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348.78000000000003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-307</v>
      </c>
      <c r="AA6" s="76">
        <f>STOA!J6</f>
        <v>5.61</v>
      </c>
      <c r="AB6" s="76">
        <f>-STOA!P6</f>
        <v>0</v>
      </c>
      <c r="AC6">
        <f t="shared" si="0"/>
        <v>10.031018013175213</v>
      </c>
      <c r="AD6">
        <f t="shared" si="1"/>
        <v>655.5075492050305</v>
      </c>
      <c r="AE6">
        <f>'IDT-1'!F6</f>
        <v>0</v>
      </c>
      <c r="AF6" s="25"/>
      <c r="AG6">
        <f t="shared" si="2"/>
        <v>655.5075492050305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7.7572019999999995</v>
      </c>
      <c r="E7">
        <f>GT_NG!T7</f>
        <v>-3.0000000000000002E-2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454.05741799573121</v>
      </c>
      <c r="P7" s="37">
        <v>74.582871001270348</v>
      </c>
      <c r="Q7" s="37">
        <v>26.563067683067683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352.91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-325</v>
      </c>
      <c r="AA7" s="76">
        <f>STOA!J7</f>
        <v>5.51</v>
      </c>
      <c r="AB7" s="76">
        <f>-STOA!P7</f>
        <v>0</v>
      </c>
      <c r="AC7">
        <f t="shared" si="0"/>
        <v>10.27850502177732</v>
      </c>
      <c r="AD7">
        <f t="shared" si="1"/>
        <v>634.78477158801741</v>
      </c>
      <c r="AE7">
        <f>'IDT-1'!F7</f>
        <v>0</v>
      </c>
      <c r="AF7" s="25"/>
      <c r="AG7">
        <f t="shared" si="2"/>
        <v>634.78477158801741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7.7572019999999995</v>
      </c>
      <c r="E8">
        <f>GT_NG!T8</f>
        <v>-3.0000000000000002E-2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454.50789481773126</v>
      </c>
      <c r="P8" s="37">
        <v>74.582871001270348</v>
      </c>
      <c r="Q8" s="37">
        <v>26.563067683067683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352.91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-333</v>
      </c>
      <c r="AA8" s="76">
        <f>STOA!J8</f>
        <v>5.51</v>
      </c>
      <c r="AB8" s="76">
        <f>-STOA!P8</f>
        <v>0</v>
      </c>
      <c r="AC8">
        <f t="shared" si="0"/>
        <v>10.337047968967152</v>
      </c>
      <c r="AD8">
        <f t="shared" si="1"/>
        <v>628.17670546282773</v>
      </c>
      <c r="AE8">
        <f>'IDT-1'!F8</f>
        <v>0</v>
      </c>
      <c r="AF8" s="25"/>
      <c r="AG8">
        <f t="shared" si="2"/>
        <v>628.17670546282773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7.7572019999999995</v>
      </c>
      <c r="E9">
        <f>GT_NG!T9</f>
        <v>-3.0000000000000002E-2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454.39803171733041</v>
      </c>
      <c r="P9" s="37">
        <v>74.582871001270348</v>
      </c>
      <c r="Q9" s="37">
        <v>26.563067683067683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352.91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-334</v>
      </c>
      <c r="AA9" s="76">
        <f>STOA!J9</f>
        <v>5.51</v>
      </c>
      <c r="AB9" s="76">
        <f>-STOA!P9</f>
        <v>0</v>
      </c>
      <c r="AC9">
        <f t="shared" si="0"/>
        <v>10.273300490523191</v>
      </c>
      <c r="AD9">
        <f t="shared" si="1"/>
        <v>636.13058984087081</v>
      </c>
      <c r="AE9">
        <f>'IDT-1'!F9</f>
        <v>0</v>
      </c>
      <c r="AF9" s="25"/>
      <c r="AG9">
        <f t="shared" si="2"/>
        <v>636.13058984087081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7.7572019999999995</v>
      </c>
      <c r="E10">
        <f>GT_NG!T10</f>
        <v>-3.0000000000000002E-2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454.94789481773131</v>
      </c>
      <c r="P10" s="37">
        <v>74.582871001270348</v>
      </c>
      <c r="Q10" s="37">
        <v>26.563067683067683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352.91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-340</v>
      </c>
      <c r="AA10" s="76">
        <f>STOA!J10</f>
        <v>5.51</v>
      </c>
      <c r="AB10" s="76">
        <f>-STOA!P10</f>
        <v>0</v>
      </c>
      <c r="AC10">
        <f t="shared" si="0"/>
        <v>10.324757332401944</v>
      </c>
      <c r="AD10">
        <f t="shared" si="1"/>
        <v>630.62899609939291</v>
      </c>
      <c r="AE10">
        <f>'IDT-1'!F10</f>
        <v>0</v>
      </c>
      <c r="AF10" s="25"/>
      <c r="AG10">
        <f t="shared" si="2"/>
        <v>630.62899609939291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7.7572019999999995</v>
      </c>
      <c r="E11">
        <f>GT_NG!T11</f>
        <v>-3.0000000000000002E-2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456.26770663163614</v>
      </c>
      <c r="P11" s="37">
        <v>74.582871001270348</v>
      </c>
      <c r="Q11" s="37">
        <v>26.563067683067683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352.86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-350</v>
      </c>
      <c r="AA11" s="76">
        <f>STOA!J11</f>
        <v>5.51</v>
      </c>
      <c r="AB11" s="76">
        <f>-STOA!P11</f>
        <v>0</v>
      </c>
      <c r="AC11">
        <f t="shared" si="0"/>
        <v>10.435739047376444</v>
      </c>
      <c r="AD11">
        <f t="shared" si="1"/>
        <v>624.66782619832316</v>
      </c>
      <c r="AE11">
        <f>'IDT-1'!F11</f>
        <v>0</v>
      </c>
      <c r="AF11" s="25"/>
      <c r="AG11">
        <f t="shared" si="2"/>
        <v>624.66782619832316</v>
      </c>
      <c r="AI11" s="35">
        <f>PXIL!J11</f>
        <v>0</v>
      </c>
      <c r="AJ11" s="35">
        <f>PXIL!P11</f>
        <v>0</v>
      </c>
      <c r="AK11" s="35">
        <f>RTM_IEX!J11</f>
        <v>2.88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7.7572019999999995</v>
      </c>
      <c r="E12">
        <f>GT_NG!T12</f>
        <v>-3.0000000000000002E-2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444.95414379726316</v>
      </c>
      <c r="P12" s="37">
        <v>74.582871001270348</v>
      </c>
      <c r="Q12" s="37">
        <v>26.563067683067683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352.86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-357</v>
      </c>
      <c r="AA12" s="76">
        <f>STOA!J12</f>
        <v>5.51</v>
      </c>
      <c r="AB12" s="76">
        <f>-STOA!P12</f>
        <v>0</v>
      </c>
      <c r="AC12">
        <f t="shared" si="0"/>
        <v>10.484890485246565</v>
      </c>
      <c r="AD12">
        <f t="shared" si="1"/>
        <v>616.8651119260802</v>
      </c>
      <c r="AE12">
        <f>'IDT-1'!F12</f>
        <v>0</v>
      </c>
      <c r="AF12" s="25"/>
      <c r="AG12">
        <f t="shared" si="2"/>
        <v>616.8651119260802</v>
      </c>
      <c r="AI12" s="35">
        <f>PXIL!J12</f>
        <v>0</v>
      </c>
      <c r="AJ12" s="35">
        <f>PXIL!P12</f>
        <v>0</v>
      </c>
      <c r="AK12" s="35">
        <f>RTM_IEX!J12</f>
        <v>13.44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7.7572019999999995</v>
      </c>
      <c r="E13">
        <f>GT_NG!T13</f>
        <v>-3.0000000000000002E-2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444.70241172040522</v>
      </c>
      <c r="P13" s="37">
        <v>74.582871001270348</v>
      </c>
      <c r="Q13" s="37">
        <v>26.563067683067683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352.86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-363</v>
      </c>
      <c r="AA13" s="76">
        <f>STOA!J13</f>
        <v>5.51</v>
      </c>
      <c r="AB13" s="76">
        <f>-STOA!P13</f>
        <v>0</v>
      </c>
      <c r="AC13">
        <f t="shared" si="0"/>
        <v>10.567534884742701</v>
      </c>
      <c r="AD13">
        <f t="shared" si="1"/>
        <v>615.33073544972603</v>
      </c>
      <c r="AE13">
        <f>'IDT-1'!F13</f>
        <v>0</v>
      </c>
      <c r="AF13" s="25"/>
      <c r="AG13">
        <f t="shared" si="2"/>
        <v>615.33073544972603</v>
      </c>
      <c r="AI13" s="35">
        <f>PXIL!J13</f>
        <v>0</v>
      </c>
      <c r="AJ13" s="35">
        <f>PXIL!P13</f>
        <v>0</v>
      </c>
      <c r="AK13" s="35">
        <f>RTM_IEX!J13</f>
        <v>18.239999999999998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7.7572019999999995</v>
      </c>
      <c r="E14">
        <f>GT_NG!T14</f>
        <v>-3.0000000000000002E-2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443.17594466524895</v>
      </c>
      <c r="P14" s="37">
        <v>74.582871001270348</v>
      </c>
      <c r="Q14" s="37">
        <v>26.563067683067683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352.86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-367</v>
      </c>
      <c r="AA14" s="76">
        <f>STOA!J14</f>
        <v>5.51</v>
      </c>
      <c r="AB14" s="76">
        <f>-STOA!P14</f>
        <v>0</v>
      </c>
      <c r="AC14">
        <f t="shared" si="0"/>
        <v>10.602049714842897</v>
      </c>
      <c r="AD14">
        <f t="shared" si="1"/>
        <v>611.68975356446947</v>
      </c>
      <c r="AE14">
        <f>'IDT-1'!F14</f>
        <v>0</v>
      </c>
      <c r="AF14" s="25"/>
      <c r="AG14">
        <f t="shared" si="2"/>
        <v>611.68975356446947</v>
      </c>
      <c r="AI14" s="35">
        <f>PXIL!J14</f>
        <v>0</v>
      </c>
      <c r="AJ14" s="35">
        <f>PXIL!P14</f>
        <v>0</v>
      </c>
      <c r="AK14" s="35">
        <f>RTM_IEX!J14</f>
        <v>20.16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7.7572019999999995</v>
      </c>
      <c r="E15">
        <f>GT_NG!T15</f>
        <v>-3.0000000000000002E-2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444.76580772040518</v>
      </c>
      <c r="P15" s="37">
        <v>74.580000000000013</v>
      </c>
      <c r="Q15" s="37">
        <v>26.563067683067683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352.78999999999996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-373</v>
      </c>
      <c r="AA15" s="76">
        <f>STOA!J15</f>
        <v>5.42</v>
      </c>
      <c r="AB15" s="76">
        <f>-STOA!P15</f>
        <v>0</v>
      </c>
      <c r="AC15">
        <f t="shared" si="0"/>
        <v>10.645372162558832</v>
      </c>
      <c r="AD15">
        <f t="shared" si="1"/>
        <v>605.15342317063937</v>
      </c>
      <c r="AE15">
        <f>'IDT-1'!F15</f>
        <v>0</v>
      </c>
      <c r="AF15" s="25"/>
      <c r="AG15">
        <f t="shared" si="2"/>
        <v>605.15342317063937</v>
      </c>
      <c r="AI15" s="35">
        <f>PXIL!J15</f>
        <v>0</v>
      </c>
      <c r="AJ15" s="35">
        <f>PXIL!P15</f>
        <v>0</v>
      </c>
      <c r="AK15" s="35">
        <f>RTM_IEX!J15</f>
        <v>18.239999999999998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7.7572019999999995</v>
      </c>
      <c r="E16">
        <f>GT_NG!T16</f>
        <v>-3.0000000000000002E-2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445.75580772040519</v>
      </c>
      <c r="P16" s="37">
        <v>74.580000000000013</v>
      </c>
      <c r="Q16" s="37">
        <v>26.563067683067683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352.78999999999996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-375</v>
      </c>
      <c r="AA16" s="76">
        <f>STOA!J16</f>
        <v>5.42</v>
      </c>
      <c r="AB16" s="76">
        <f>-STOA!P16</f>
        <v>0</v>
      </c>
      <c r="AC16">
        <f t="shared" si="0"/>
        <v>10.668816799124043</v>
      </c>
      <c r="AD16">
        <f t="shared" si="1"/>
        <v>604.11997853407422</v>
      </c>
      <c r="AE16">
        <f>'IDT-1'!F16</f>
        <v>0</v>
      </c>
      <c r="AF16" s="25"/>
      <c r="AG16">
        <f t="shared" si="2"/>
        <v>604.11997853407422</v>
      </c>
      <c r="AI16" s="35">
        <f>PXIL!J16</f>
        <v>0</v>
      </c>
      <c r="AJ16" s="35">
        <f>PXIL!P16</f>
        <v>0</v>
      </c>
      <c r="AK16" s="35">
        <f>RTM_IEX!J16</f>
        <v>18.239999999999998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7.7572019999999995</v>
      </c>
      <c r="E17">
        <f>GT_NG!T17</f>
        <v>-3.0000000000000002E-2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446.09580772040522</v>
      </c>
      <c r="P17" s="37">
        <v>74.580000000000013</v>
      </c>
      <c r="Q17" s="37">
        <v>26.563067683067683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352.62999999999994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-376</v>
      </c>
      <c r="AA17" s="76">
        <f>STOA!J17</f>
        <v>5.42</v>
      </c>
      <c r="AB17" s="76">
        <f>-STOA!P17</f>
        <v>0</v>
      </c>
      <c r="AC17">
        <f t="shared" si="0"/>
        <v>10.640642117406646</v>
      </c>
      <c r="AD17">
        <f t="shared" si="1"/>
        <v>598.52815321579169</v>
      </c>
      <c r="AE17">
        <f>'IDT-1'!F17</f>
        <v>0</v>
      </c>
      <c r="AF17" s="25"/>
      <c r="AG17">
        <f t="shared" si="2"/>
        <v>598.52815321579169</v>
      </c>
      <c r="AI17" s="35">
        <f>PXIL!J17</f>
        <v>0</v>
      </c>
      <c r="AJ17" s="35">
        <f>PXIL!P17</f>
        <v>0</v>
      </c>
      <c r="AK17" s="35">
        <f>RTM_IEX!J17</f>
        <v>13.44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7.7572019999999995</v>
      </c>
      <c r="E18">
        <f>GT_NG!T18</f>
        <v>-3.0000000000000002E-2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445.57519877764582</v>
      </c>
      <c r="P18" s="37">
        <v>74.580000000000013</v>
      </c>
      <c r="Q18" s="37">
        <v>26.563067683067683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352.62999999999994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-378</v>
      </c>
      <c r="AA18" s="76">
        <f>STOA!J18</f>
        <v>5.42</v>
      </c>
      <c r="AB18" s="76">
        <f>-STOA!P18</f>
        <v>0</v>
      </c>
      <c r="AC18">
        <f t="shared" si="0"/>
        <v>10.667280004218332</v>
      </c>
      <c r="AD18">
        <f t="shared" si="1"/>
        <v>597.90090638622041</v>
      </c>
      <c r="AE18">
        <f>'IDT-1'!F18</f>
        <v>0</v>
      </c>
      <c r="AF18" s="25"/>
      <c r="AG18">
        <f t="shared" si="2"/>
        <v>597.90090638622041</v>
      </c>
      <c r="AI18" s="35">
        <f>PXIL!J18</f>
        <v>0</v>
      </c>
      <c r="AJ18" s="35">
        <f>PXIL!P18</f>
        <v>0</v>
      </c>
      <c r="AK18" s="35">
        <f>RTM_IEX!J18</f>
        <v>15.36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7.7572019999999995</v>
      </c>
      <c r="E19">
        <f>GT_NG!T19</f>
        <v>-3.0000000000000002E-2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445.8658077204052</v>
      </c>
      <c r="P19" s="37">
        <v>74.582871001270348</v>
      </c>
      <c r="Q19" s="37">
        <v>26.563067683067683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352.57999999999993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-369</v>
      </c>
      <c r="AA19" s="76">
        <f>STOA!J19</f>
        <v>5.42</v>
      </c>
      <c r="AB19" s="76">
        <f>-STOA!P19</f>
        <v>0</v>
      </c>
      <c r="AC19">
        <f t="shared" si="0"/>
        <v>10.590939283238324</v>
      </c>
      <c r="AD19">
        <f t="shared" si="1"/>
        <v>606.26072705123022</v>
      </c>
      <c r="AE19">
        <f>'IDT-1'!F19</f>
        <v>0</v>
      </c>
      <c r="AF19" s="25"/>
      <c r="AG19">
        <f t="shared" si="2"/>
        <v>606.26072705123022</v>
      </c>
      <c r="AI19" s="35">
        <f>PXIL!J19</f>
        <v>0</v>
      </c>
      <c r="AJ19" s="35">
        <f>PXIL!P19</f>
        <v>0</v>
      </c>
      <c r="AK19" s="35">
        <f>RTM_IEX!J19</f>
        <v>14.4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7.7572019999999995</v>
      </c>
      <c r="E20">
        <f>GT_NG!T20</f>
        <v>-3.0000000000000002E-2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445.91580772040521</v>
      </c>
      <c r="P20" s="37">
        <v>74.582871001270348</v>
      </c>
      <c r="Q20" s="37">
        <v>26.563067683067683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352.57999999999993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-361</v>
      </c>
      <c r="AA20" s="76">
        <f>STOA!J20</f>
        <v>5.42</v>
      </c>
      <c r="AB20" s="76">
        <f>-STOA!P20</f>
        <v>0</v>
      </c>
      <c r="AC20">
        <f t="shared" si="0"/>
        <v>10.52843873697749</v>
      </c>
      <c r="AD20">
        <f t="shared" si="1"/>
        <v>614.373227597491</v>
      </c>
      <c r="AE20">
        <f>'IDT-1'!F20</f>
        <v>0</v>
      </c>
      <c r="AF20" s="25"/>
      <c r="AG20">
        <f t="shared" si="2"/>
        <v>614.373227597491</v>
      </c>
      <c r="AI20" s="35">
        <f>PXIL!J20</f>
        <v>0</v>
      </c>
      <c r="AJ20" s="35">
        <f>PXIL!P20</f>
        <v>0</v>
      </c>
      <c r="AK20" s="35">
        <f>RTM_IEX!J20</f>
        <v>14.4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7.7572019999999995</v>
      </c>
      <c r="E21">
        <f>GT_NG!T21</f>
        <v>-3.0000000000000002E-2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452.74017446471157</v>
      </c>
      <c r="P21" s="37">
        <v>74.582871001270348</v>
      </c>
      <c r="Q21" s="37">
        <v>26.563067683067683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352.57999999999993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-354</v>
      </c>
      <c r="AA21" s="76">
        <f>STOA!J21</f>
        <v>5.42</v>
      </c>
      <c r="AB21" s="76">
        <f>-STOA!P21</f>
        <v>0</v>
      </c>
      <c r="AC21">
        <f t="shared" si="0"/>
        <v>10.579055569604849</v>
      </c>
      <c r="AD21">
        <f t="shared" si="1"/>
        <v>634.86697750917006</v>
      </c>
      <c r="AE21">
        <f>'IDT-1'!F21</f>
        <v>0</v>
      </c>
      <c r="AF21" s="25"/>
      <c r="AG21">
        <f t="shared" si="2"/>
        <v>634.86697750917006</v>
      </c>
      <c r="AI21" s="35">
        <f>PXIL!J21</f>
        <v>0</v>
      </c>
      <c r="AJ21" s="35">
        <f>PXIL!P21</f>
        <v>0</v>
      </c>
      <c r="AK21" s="35">
        <f>RTM_IEX!J21</f>
        <v>21.12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7.7572019999999995</v>
      </c>
      <c r="E22">
        <f>GT_NG!T22</f>
        <v>-3.0000000000000002E-2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515.30784394728812</v>
      </c>
      <c r="P22" s="37">
        <v>74.582871001270348</v>
      </c>
      <c r="Q22" s="37">
        <v>26.563067683067683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352.57999999999993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-340</v>
      </c>
      <c r="AA22" s="76">
        <f>STOA!J22</f>
        <v>5.42</v>
      </c>
      <c r="AB22" s="76">
        <f>-STOA!P22</f>
        <v>0</v>
      </c>
      <c r="AC22">
        <f t="shared" si="0"/>
        <v>11.098880348634054</v>
      </c>
      <c r="AD22">
        <f t="shared" si="1"/>
        <v>650.79482221271746</v>
      </c>
      <c r="AE22">
        <f>'IDT-1'!F22</f>
        <v>0</v>
      </c>
      <c r="AF22" s="25"/>
      <c r="AG22">
        <f t="shared" si="2"/>
        <v>650.79482221271746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-39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7.7572019999999995</v>
      </c>
      <c r="E23">
        <f>GT_NG!T23</f>
        <v>-3.0000000000000002E-2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588.57094072177904</v>
      </c>
      <c r="P23" s="37">
        <v>74.582871001270348</v>
      </c>
      <c r="Q23" s="37">
        <v>26.563067683067683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348.44999999999993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-379.4</v>
      </c>
      <c r="AA23" s="76">
        <f>STOA!J23</f>
        <v>5.33</v>
      </c>
      <c r="AB23" s="76">
        <f>-STOA!P23</f>
        <v>0</v>
      </c>
      <c r="AC23">
        <f t="shared" si="0"/>
        <v>11.93929112552709</v>
      </c>
      <c r="AD23">
        <f t="shared" si="1"/>
        <v>680.59750821031537</v>
      </c>
      <c r="AE23">
        <f>'IDT-1'!F23</f>
        <v>0</v>
      </c>
      <c r="AF23" s="25"/>
      <c r="AG23">
        <f t="shared" si="2"/>
        <v>680.59750821031537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-38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7.7572019999999995</v>
      </c>
      <c r="E24">
        <f>GT_NG!T24</f>
        <v>-3.0000000000000002E-2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654.85901307042798</v>
      </c>
      <c r="P24" s="37">
        <v>74.582871001270348</v>
      </c>
      <c r="Q24" s="37">
        <v>26.563067683067683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348.44999999999993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-446</v>
      </c>
      <c r="AA24" s="76">
        <f>STOA!J24</f>
        <v>5.33</v>
      </c>
      <c r="AB24" s="76">
        <f>-STOA!P24</f>
        <v>0</v>
      </c>
      <c r="AC24">
        <f t="shared" si="0"/>
        <v>12.688659792729034</v>
      </c>
      <c r="AD24">
        <f t="shared" si="1"/>
        <v>718.49621189176219</v>
      </c>
      <c r="AE24">
        <f>'IDT-1'!F24</f>
        <v>-4.0359999999999996</v>
      </c>
      <c r="AF24" s="25"/>
      <c r="AG24">
        <f t="shared" si="2"/>
        <v>714.46021189176224</v>
      </c>
      <c r="AI24" s="35">
        <f>PXIL!J24</f>
        <v>0</v>
      </c>
      <c r="AJ24" s="35">
        <f>PXIL!P24</f>
        <v>0</v>
      </c>
      <c r="AK24" s="35">
        <f>RTM_IEX!J24</f>
        <v>0.96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7.7572019999999995</v>
      </c>
      <c r="E25">
        <f>GT_NG!T25</f>
        <v>-3.0000000000000002E-2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662.40340824836392</v>
      </c>
      <c r="P25" s="37">
        <v>74.582871001270348</v>
      </c>
      <c r="Q25" s="37">
        <v>26.563067683067683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356.90999999999991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-388</v>
      </c>
      <c r="AA25" s="76">
        <f>STOA!J25</f>
        <v>5.33</v>
      </c>
      <c r="AB25" s="76">
        <f>-STOA!P25</f>
        <v>0</v>
      </c>
      <c r="AC25">
        <f t="shared" si="0"/>
        <v>12.460108070682345</v>
      </c>
      <c r="AD25">
        <f t="shared" si="1"/>
        <v>777.76915879174476</v>
      </c>
      <c r="AE25">
        <f>'IDT-1'!F25</f>
        <v>-32.868000000000002</v>
      </c>
      <c r="AF25" s="25"/>
      <c r="AG25">
        <f t="shared" si="2"/>
        <v>744.90115879174471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-14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7.7572019999999995</v>
      </c>
      <c r="E26">
        <f>GT_NG!T26</f>
        <v>-3.0000000000000002E-2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674.51246313702029</v>
      </c>
      <c r="P26" s="37">
        <v>74.582871001270348</v>
      </c>
      <c r="Q26" s="37">
        <v>26.563067683067683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365.38999999999993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-363</v>
      </c>
      <c r="AA26" s="76">
        <f>STOA!J26</f>
        <v>5.33</v>
      </c>
      <c r="AB26" s="76">
        <f>-STOA!P26</f>
        <v>0</v>
      </c>
      <c r="AC26">
        <f t="shared" si="0"/>
        <v>12.553727285792297</v>
      </c>
      <c r="AD26">
        <f t="shared" si="1"/>
        <v>867.98459446529125</v>
      </c>
      <c r="AE26">
        <f>'IDT-1'!F26</f>
        <v>-73.233000000000004</v>
      </c>
      <c r="AF26" s="25"/>
      <c r="AG26">
        <f t="shared" si="2"/>
        <v>794.75159446529119</v>
      </c>
      <c r="AI26" s="35">
        <f>PXIL!J26</f>
        <v>0</v>
      </c>
      <c r="AJ26" s="35">
        <f>PXIL!P26</f>
        <v>0</v>
      </c>
      <c r="AK26" s="35">
        <f>RTM_IEX!J26</f>
        <v>30.72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7.7572019999999995</v>
      </c>
      <c r="E27">
        <f>GT_NG!T27</f>
        <v>-3.0000000000000002E-2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69.607040516984824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687.65404119201276</v>
      </c>
      <c r="P27" s="37">
        <v>74.582871001270348</v>
      </c>
      <c r="Q27" s="37">
        <v>26.563067683067683</v>
      </c>
      <c r="R27" s="39">
        <v>0.1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372.35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-388</v>
      </c>
      <c r="AA27" s="76">
        <f>STOA!J27</f>
        <v>5.24</v>
      </c>
      <c r="AB27" s="76">
        <f>-STOA!P27</f>
        <v>0</v>
      </c>
      <c r="AC27">
        <f t="shared" si="0"/>
        <v>12.87229826786697</v>
      </c>
      <c r="AD27">
        <f t="shared" si="1"/>
        <v>858.31192412546875</v>
      </c>
      <c r="AE27">
        <f>'IDT-1'!F27</f>
        <v>0</v>
      </c>
      <c r="AF27" s="25"/>
      <c r="AG27">
        <f t="shared" si="2"/>
        <v>858.31192412546875</v>
      </c>
      <c r="AI27" s="35">
        <f>PXIL!J27</f>
        <v>0</v>
      </c>
      <c r="AJ27" s="35">
        <f>PXIL!P27</f>
        <v>0</v>
      </c>
      <c r="AK27" s="35">
        <f>RTM_IEX!J27</f>
        <v>15.36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7.7572019999999995</v>
      </c>
      <c r="E28">
        <f>GT_NG!T28</f>
        <v>-3.0000000000000002E-2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69.607040516984824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721.4459862560941</v>
      </c>
      <c r="P28" s="37">
        <v>74.582871001270348</v>
      </c>
      <c r="Q28" s="37">
        <v>26.563067683067683</v>
      </c>
      <c r="R28" s="39">
        <v>3.25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395.88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-366</v>
      </c>
      <c r="AA28" s="76">
        <f>STOA!J28</f>
        <v>5.24</v>
      </c>
      <c r="AB28" s="76">
        <f>-STOA!P28</f>
        <v>0</v>
      </c>
      <c r="AC28">
        <f t="shared" si="0"/>
        <v>13.137696938258156</v>
      </c>
      <c r="AD28">
        <f t="shared" si="1"/>
        <v>914.15847051915875</v>
      </c>
      <c r="AE28">
        <f>'IDT-1'!F28</f>
        <v>0</v>
      </c>
      <c r="AF28" s="25"/>
      <c r="AG28">
        <f t="shared" si="2"/>
        <v>914.15847051915875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-11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7.7572019999999995</v>
      </c>
      <c r="E29">
        <f>GT_NG!T29</f>
        <v>-3.0000000000000002E-2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68.540000000000006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756.56028338207113</v>
      </c>
      <c r="P29" s="37">
        <v>74.582871001270348</v>
      </c>
      <c r="Q29" s="37">
        <v>26.563067683067683</v>
      </c>
      <c r="R29" s="39">
        <v>6.65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395.88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-348</v>
      </c>
      <c r="AA29" s="76">
        <f>STOA!J29</f>
        <v>5.65</v>
      </c>
      <c r="AB29" s="76">
        <f>-STOA!P29</f>
        <v>0</v>
      </c>
      <c r="AC29">
        <f t="shared" si="0"/>
        <v>13.393676948395273</v>
      </c>
      <c r="AD29">
        <f t="shared" si="1"/>
        <v>956.75974711801371</v>
      </c>
      <c r="AE29">
        <f>'IDT-1'!F29</f>
        <v>0</v>
      </c>
      <c r="AF29" s="25"/>
      <c r="AG29">
        <f t="shared" si="2"/>
        <v>956.75974711801371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-24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7.7572019999999995</v>
      </c>
      <c r="E30">
        <f>GT_NG!T30</f>
        <v>-3.0000000000000002E-2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68.540000000000006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763.45408887309543</v>
      </c>
      <c r="P30" s="37">
        <v>74.582871001270348</v>
      </c>
      <c r="Q30" s="37">
        <v>26.563067683067683</v>
      </c>
      <c r="R30" s="39">
        <v>10.567454238921004</v>
      </c>
      <c r="S30" s="39">
        <v>0</v>
      </c>
      <c r="T30" s="38">
        <f>SUMPRODUCT(LTA!J30:AN30,LTA!J$101:AN$101,LTA!J$105:AN$105)</f>
        <v>1</v>
      </c>
      <c r="U30" s="38">
        <f>SUMPRODUCT(LTA!J30:AN30,LTA!J$102:AN$102,LTA!J$105:AN$105)</f>
        <v>398.64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-284</v>
      </c>
      <c r="AA30" s="76">
        <f>STOA!J30</f>
        <v>5.65</v>
      </c>
      <c r="AB30" s="76">
        <f>-STOA!P30</f>
        <v>0</v>
      </c>
      <c r="AC30">
        <f t="shared" si="0"/>
        <v>13.067098950463004</v>
      </c>
      <c r="AD30">
        <f t="shared" si="1"/>
        <v>1027.6575848458913</v>
      </c>
      <c r="AE30">
        <f>'IDT-1'!F30</f>
        <v>-19.029</v>
      </c>
      <c r="AF30" s="25"/>
      <c r="AG30">
        <f t="shared" si="2"/>
        <v>1008.6285848458913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-32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7.7572019999999995</v>
      </c>
      <c r="E31">
        <f>GT_NG!T31</f>
        <v>-3.0000000000000002E-2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68.540000000000006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751.69480416914928</v>
      </c>
      <c r="P31" s="37">
        <v>74.582871001270348</v>
      </c>
      <c r="Q31" s="37">
        <v>26.563067683067683</v>
      </c>
      <c r="R31" s="39">
        <v>14.91</v>
      </c>
      <c r="S31" s="39">
        <v>0</v>
      </c>
      <c r="T31" s="38">
        <f>SUMPRODUCT(LTA!J31:AN31,LTA!J$101:AN$101,LTA!J$105:AN$105)</f>
        <v>7</v>
      </c>
      <c r="U31" s="38">
        <f>SUMPRODUCT(LTA!J31:AN31,LTA!J$102:AN$102,LTA!J$105:AN$105)</f>
        <v>404.84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-211</v>
      </c>
      <c r="AA31" s="76">
        <f>STOA!J31</f>
        <v>5.24</v>
      </c>
      <c r="AB31" s="76">
        <f>-STOA!P31</f>
        <v>0</v>
      </c>
      <c r="AC31">
        <f t="shared" si="0"/>
        <v>12.535195470361129</v>
      </c>
      <c r="AD31">
        <f t="shared" si="1"/>
        <v>1104.5627493831262</v>
      </c>
      <c r="AE31">
        <f>'IDT-1'!F31</f>
        <v>-65.16</v>
      </c>
      <c r="AF31" s="25"/>
      <c r="AG31">
        <f t="shared" si="2"/>
        <v>1039.4027493831261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-33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7.7572019999999995</v>
      </c>
      <c r="E32">
        <f>GT_NG!T32</f>
        <v>-3.0000000000000002E-2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68.540000000000006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751.69480416914928</v>
      </c>
      <c r="P32" s="37">
        <v>74.582871001270348</v>
      </c>
      <c r="Q32" s="37">
        <v>26.563067683067683</v>
      </c>
      <c r="R32" s="39">
        <v>19.350000000000001</v>
      </c>
      <c r="S32" s="39">
        <v>0</v>
      </c>
      <c r="T32" s="38">
        <f>SUMPRODUCT(LTA!J32:AN32,LTA!J$101:AN$101,LTA!J$105:AN$105)</f>
        <v>10.37</v>
      </c>
      <c r="U32" s="38">
        <f>SUMPRODUCT(LTA!J32:AN32,LTA!J$102:AN$102,LTA!J$105:AN$105)</f>
        <v>412.54999999999995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-176</v>
      </c>
      <c r="AA32" s="76">
        <f>STOA!J32</f>
        <v>6.71</v>
      </c>
      <c r="AB32" s="76">
        <f>-STOA!P32</f>
        <v>0</v>
      </c>
      <c r="AC32">
        <f t="shared" si="0"/>
        <v>12.392571330469979</v>
      </c>
      <c r="AD32">
        <f t="shared" si="1"/>
        <v>1156.6953735230172</v>
      </c>
      <c r="AE32">
        <f>'IDT-1'!F32</f>
        <v>-80.728999999999999</v>
      </c>
      <c r="AF32" s="25"/>
      <c r="AG32">
        <f t="shared" si="2"/>
        <v>1075.9663735230172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-33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7.7572019999999995</v>
      </c>
      <c r="E33">
        <f>GT_NG!T33</f>
        <v>-3.0000000000000002E-2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68.540000000000006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751.69480416914928</v>
      </c>
      <c r="P33" s="37">
        <v>74.582871001270348</v>
      </c>
      <c r="Q33" s="37">
        <v>26.563067683067683</v>
      </c>
      <c r="R33" s="39">
        <v>20.5</v>
      </c>
      <c r="S33" s="39">
        <v>0</v>
      </c>
      <c r="T33" s="38">
        <f>SUMPRODUCT(LTA!J33:AN33,LTA!J$101:AN$101,LTA!J$105:AN$105)</f>
        <v>11.32</v>
      </c>
      <c r="U33" s="38">
        <f>SUMPRODUCT(LTA!J33:AN33,LTA!J$102:AN$102,LTA!J$105:AN$105)</f>
        <v>421.46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-171</v>
      </c>
      <c r="AA33" s="76">
        <f>STOA!J33</f>
        <v>11</v>
      </c>
      <c r="AB33" s="76">
        <f>-STOA!P33</f>
        <v>0</v>
      </c>
      <c r="AC33">
        <f t="shared" si="0"/>
        <v>12.488327375622166</v>
      </c>
      <c r="AD33">
        <f t="shared" si="1"/>
        <v>1174.8996174778649</v>
      </c>
      <c r="AE33">
        <f>'IDT-1'!F33</f>
        <v>-78.998999999999995</v>
      </c>
      <c r="AF33" s="25"/>
      <c r="AG33">
        <f t="shared" si="2"/>
        <v>1095.9006174778649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-35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7.7572019999999995</v>
      </c>
      <c r="E34">
        <f>GT_NG!T34</f>
        <v>-3.0000000000000002E-2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747.87471775909432</v>
      </c>
      <c r="P34" s="37">
        <v>74.582871001270348</v>
      </c>
      <c r="Q34" s="37">
        <v>26.563067683067683</v>
      </c>
      <c r="R34" s="39">
        <v>20.5</v>
      </c>
      <c r="S34" s="39">
        <v>0</v>
      </c>
      <c r="T34" s="38">
        <f>SUMPRODUCT(LTA!J34:AN34,LTA!J$101:AN$101,LTA!J$105:AN$105)</f>
        <v>19.55</v>
      </c>
      <c r="U34" s="38">
        <f>SUMPRODUCT(LTA!J34:AN34,LTA!J$102:AN$102,LTA!J$105:AN$105)</f>
        <v>431.55999999999995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-197</v>
      </c>
      <c r="AA34" s="76">
        <f>STOA!J34</f>
        <v>17.37</v>
      </c>
      <c r="AB34" s="76">
        <f>-STOA!P34</f>
        <v>0</v>
      </c>
      <c r="AC34">
        <f t="shared" si="0"/>
        <v>12.863930976971448</v>
      </c>
      <c r="AD34">
        <f t="shared" si="1"/>
        <v>1170.4739274664607</v>
      </c>
      <c r="AE34">
        <f>'IDT-1'!F34</f>
        <v>-59.97</v>
      </c>
      <c r="AF34" s="25"/>
      <c r="AG34">
        <f t="shared" si="2"/>
        <v>1110.5039274664607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-35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7.7572019999999995</v>
      </c>
      <c r="E35">
        <f>GT_NG!T35</f>
        <v>-3.0000000000000002E-2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56.17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710.925084769058</v>
      </c>
      <c r="P35" s="37">
        <v>74.582871001270348</v>
      </c>
      <c r="Q35" s="37">
        <v>26.563067683067683</v>
      </c>
      <c r="R35" s="39">
        <v>23.7</v>
      </c>
      <c r="S35" s="39">
        <v>0</v>
      </c>
      <c r="T35" s="38">
        <f>SUMPRODUCT(LTA!J35:AN35,LTA!J$101:AN$101,LTA!J$105:AN$105)</f>
        <v>25.9</v>
      </c>
      <c r="U35" s="38">
        <f>SUMPRODUCT(LTA!J35:AN35,LTA!J$102:AN$102,LTA!J$105:AN$105)</f>
        <v>411.70999999999992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-203</v>
      </c>
      <c r="AA35" s="76">
        <f>STOA!J35</f>
        <v>23.979999999999997</v>
      </c>
      <c r="AB35" s="76">
        <f>-STOA!P35</f>
        <v>0</v>
      </c>
      <c r="AC35">
        <f t="shared" si="0"/>
        <v>12.281523609453641</v>
      </c>
      <c r="AD35">
        <f t="shared" si="1"/>
        <v>1154.6167018439423</v>
      </c>
      <c r="AE35">
        <f>'IDT-1'!F35</f>
        <v>0</v>
      </c>
      <c r="AF35" s="25"/>
      <c r="AG35">
        <f t="shared" si="2"/>
        <v>1154.6167018439423</v>
      </c>
      <c r="AI35" s="35">
        <f>PXIL!J35</f>
        <v>0</v>
      </c>
      <c r="AJ35" s="35">
        <f>PXIL!P35</f>
        <v>0</v>
      </c>
      <c r="AK35" s="35">
        <f>RTM_IEX!J35</f>
        <v>8.64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7.7572019999999995</v>
      </c>
      <c r="E36">
        <f>GT_NG!T36</f>
        <v>-3.0000000000000002E-2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56.17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620.44647010857466</v>
      </c>
      <c r="P36" s="37">
        <v>74.582871001270348</v>
      </c>
      <c r="Q36" s="37">
        <v>26.563067683067683</v>
      </c>
      <c r="R36" s="39">
        <v>24.7</v>
      </c>
      <c r="S36" s="39">
        <v>0</v>
      </c>
      <c r="T36" s="38">
        <f>SUMPRODUCT(LTA!J36:AN36,LTA!J$101:AN$101,LTA!J$105:AN$105)</f>
        <v>38.230000000000004</v>
      </c>
      <c r="U36" s="38">
        <f>SUMPRODUCT(LTA!J36:AN36,LTA!J$102:AN$102,LTA!J$105:AN$105)</f>
        <v>403.39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-24</v>
      </c>
      <c r="AA36" s="76">
        <f>STOA!J36</f>
        <v>31.009999999999998</v>
      </c>
      <c r="AB36" s="76">
        <f>-STOA!P36</f>
        <v>0</v>
      </c>
      <c r="AC36">
        <f t="shared" si="0"/>
        <v>10.918375724515297</v>
      </c>
      <c r="AD36">
        <f t="shared" si="1"/>
        <v>1155.9012350683975</v>
      </c>
      <c r="AE36">
        <f>'IDT-1'!F36</f>
        <v>0</v>
      </c>
      <c r="AF36" s="25"/>
      <c r="AG36">
        <f t="shared" si="2"/>
        <v>1155.9012350683975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-92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7.7572019999999995</v>
      </c>
      <c r="E37">
        <f>GT_NG!T37</f>
        <v>-3.0000000000000002E-2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555.68261646923986</v>
      </c>
      <c r="P37" s="37">
        <v>74.582871001270348</v>
      </c>
      <c r="Q37" s="37">
        <v>26.563067683067683</v>
      </c>
      <c r="R37" s="39">
        <v>24.7</v>
      </c>
      <c r="S37" s="39">
        <v>0</v>
      </c>
      <c r="T37" s="38">
        <f>SUMPRODUCT(LTA!J37:AN37,LTA!J$101:AN$101,LTA!J$105:AN$105)</f>
        <v>49.61</v>
      </c>
      <c r="U37" s="38">
        <f>SUMPRODUCT(LTA!J37:AN37,LTA!J$102:AN$102,LTA!J$105:AN$105)</f>
        <v>410.09999999999997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38.44</v>
      </c>
      <c r="AB37" s="76">
        <f>-STOA!P37</f>
        <v>0</v>
      </c>
      <c r="AC37">
        <f t="shared" si="0"/>
        <v>10.537771046589093</v>
      </c>
      <c r="AD37">
        <f t="shared" si="1"/>
        <v>1131.5807040367142</v>
      </c>
      <c r="AE37">
        <f>'IDT-1'!F37</f>
        <v>0</v>
      </c>
      <c r="AF37" s="25"/>
      <c r="AG37">
        <f t="shared" si="2"/>
        <v>1131.5807040367142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-104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7.7572019999999995</v>
      </c>
      <c r="E38">
        <f>GT_NG!T38</f>
        <v>-3.0000000000000002E-2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536.09815851392875</v>
      </c>
      <c r="P38" s="37">
        <v>74.582871001270348</v>
      </c>
      <c r="Q38" s="37">
        <v>26.563067683067683</v>
      </c>
      <c r="R38" s="39">
        <v>24.7</v>
      </c>
      <c r="S38" s="39">
        <v>0</v>
      </c>
      <c r="T38" s="38">
        <f>SUMPRODUCT(LTA!J38:AN38,LTA!J$101:AN$101,LTA!J$105:AN$105)</f>
        <v>57.97</v>
      </c>
      <c r="U38" s="38">
        <f>SUMPRODUCT(LTA!J38:AN38,LTA!J$102:AN$102,LTA!J$105:AN$105)</f>
        <v>419.71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-4</v>
      </c>
      <c r="AA38" s="76">
        <f>STOA!J38</f>
        <v>45.9</v>
      </c>
      <c r="AB38" s="76">
        <f>-STOA!P38</f>
        <v>0</v>
      </c>
      <c r="AC38">
        <f t="shared" si="0"/>
        <v>10.701286048776732</v>
      </c>
      <c r="AD38">
        <f t="shared" si="1"/>
        <v>1122.2627310792157</v>
      </c>
      <c r="AE38">
        <f>'IDT-1'!F38</f>
        <v>-3.46</v>
      </c>
      <c r="AF38" s="25"/>
      <c r="AG38">
        <f t="shared" si="2"/>
        <v>1118.8027310792156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-115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7.7572019999999995</v>
      </c>
      <c r="E39">
        <f>GT_NG!T39</f>
        <v>-3.0000000000000002E-2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570.98467091826546</v>
      </c>
      <c r="P39" s="37">
        <v>74.582871001270348</v>
      </c>
      <c r="Q39" s="37">
        <v>26.563067683067683</v>
      </c>
      <c r="R39" s="39">
        <v>24.7</v>
      </c>
      <c r="S39" s="39">
        <v>0</v>
      </c>
      <c r="T39" s="38">
        <f>SUMPRODUCT(LTA!J39:AN39,LTA!J$101:AN$101,LTA!J$105:AN$105)</f>
        <v>62.26</v>
      </c>
      <c r="U39" s="38">
        <f>SUMPRODUCT(LTA!J39:AN39,LTA!J$102:AN$102,LTA!J$105:AN$105)</f>
        <v>447.58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-228</v>
      </c>
      <c r="AA39" s="76">
        <f>STOA!J39</f>
        <v>53.18</v>
      </c>
      <c r="AB39" s="76">
        <f>-STOA!P39</f>
        <v>0</v>
      </c>
      <c r="AC39">
        <f t="shared" si="0"/>
        <v>12.736956538334427</v>
      </c>
      <c r="AD39">
        <f t="shared" si="1"/>
        <v>1162.3535729939945</v>
      </c>
      <c r="AE39">
        <f>'IDT-1'!F39</f>
        <v>0</v>
      </c>
      <c r="AF39" s="25"/>
      <c r="AG39">
        <f t="shared" si="2"/>
        <v>1162.3535729939945</v>
      </c>
      <c r="AI39" s="35">
        <f>PXIL!J39</f>
        <v>0</v>
      </c>
      <c r="AJ39" s="35">
        <f>PXIL!P39</f>
        <v>0</v>
      </c>
      <c r="AK39" s="35">
        <f>RTM_IEX!J39</f>
        <v>76.8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7.7572019999999995</v>
      </c>
      <c r="E40">
        <f>GT_NG!T40</f>
        <v>-3.0000000000000002E-2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622.58628934668377</v>
      </c>
      <c r="P40" s="37">
        <v>74.582871001270348</v>
      </c>
      <c r="Q40" s="37">
        <v>26.563067683067683</v>
      </c>
      <c r="R40" s="39">
        <v>24.7</v>
      </c>
      <c r="S40" s="39">
        <v>0</v>
      </c>
      <c r="T40" s="38">
        <f>SUMPRODUCT(LTA!J40:AN40,LTA!J$101:AN$101,LTA!J$105:AN$105)</f>
        <v>71.430000000000007</v>
      </c>
      <c r="U40" s="38">
        <f>SUMPRODUCT(LTA!J40:AN40,LTA!J$102:AN$102,LTA!J$105:AN$105)</f>
        <v>465.8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-182</v>
      </c>
      <c r="AA40" s="76">
        <f>STOA!J40</f>
        <v>60.1</v>
      </c>
      <c r="AB40" s="76">
        <f>-STOA!P40</f>
        <v>0</v>
      </c>
      <c r="AC40">
        <f t="shared" si="0"/>
        <v>12.581190521076289</v>
      </c>
      <c r="AD40">
        <f t="shared" si="1"/>
        <v>1234.9009574396709</v>
      </c>
      <c r="AE40">
        <f>'IDT-1'!F40</f>
        <v>0</v>
      </c>
      <c r="AF40" s="25"/>
      <c r="AG40">
        <f t="shared" si="2"/>
        <v>1234.9009574396709</v>
      </c>
      <c r="AI40" s="35">
        <f>PXIL!J40</f>
        <v>0</v>
      </c>
      <c r="AJ40" s="35">
        <f>PXIL!P40</f>
        <v>0</v>
      </c>
      <c r="AK40" s="35">
        <f>RTM_IEX!J40</f>
        <v>17.28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7.7572019999999995</v>
      </c>
      <c r="E41">
        <f>GT_NG!T41</f>
        <v>-3.0000000000000002E-2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555.06093913571317</v>
      </c>
      <c r="P41" s="37">
        <v>74.582871001270348</v>
      </c>
      <c r="Q41" s="37">
        <v>26.563067683067683</v>
      </c>
      <c r="R41" s="39">
        <v>24.7</v>
      </c>
      <c r="S41" s="39">
        <v>0</v>
      </c>
      <c r="T41" s="38">
        <f>SUMPRODUCT(LTA!J41:AN41,LTA!J$101:AN$101,LTA!J$105:AN$105)</f>
        <v>82.5</v>
      </c>
      <c r="U41" s="38">
        <f>SUMPRODUCT(LTA!J41:AN41,LTA!J$102:AN$102,LTA!J$105:AN$105)</f>
        <v>458.31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63.6</v>
      </c>
      <c r="AB41" s="76">
        <f>-STOA!P41</f>
        <v>0</v>
      </c>
      <c r="AC41">
        <f t="shared" si="0"/>
        <v>11.007990640670389</v>
      </c>
      <c r="AD41">
        <f t="shared" si="1"/>
        <v>1281.7488071091061</v>
      </c>
      <c r="AE41">
        <f>'IDT-1'!F41</f>
        <v>0</v>
      </c>
      <c r="AF41" s="25"/>
      <c r="AG41">
        <f t="shared" si="2"/>
        <v>1281.7488071091061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-59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7.7572019999999995</v>
      </c>
      <c r="E42">
        <f>GT_NG!T42</f>
        <v>-3.0000000000000002E-2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510.1432129513687</v>
      </c>
      <c r="P42" s="37">
        <v>74.582871001270348</v>
      </c>
      <c r="Q42" s="37">
        <v>26.563067683067683</v>
      </c>
      <c r="R42" s="39">
        <v>24.7</v>
      </c>
      <c r="S42" s="39">
        <v>0</v>
      </c>
      <c r="T42" s="38">
        <f>SUMPRODUCT(LTA!J42:AN42,LTA!J$101:AN$101,LTA!J$105:AN$105)</f>
        <v>90.45</v>
      </c>
      <c r="U42" s="38">
        <f>SUMPRODUCT(LTA!J42:AN42,LTA!J$102:AN$102,LTA!J$105:AN$105)</f>
        <v>466.29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69.440000000000012</v>
      </c>
      <c r="AB42" s="76">
        <f>-STOA!P42</f>
        <v>0</v>
      </c>
      <c r="AC42">
        <f t="shared" si="0"/>
        <v>10.442233780584893</v>
      </c>
      <c r="AD42">
        <f t="shared" si="1"/>
        <v>1308.1668377848473</v>
      </c>
      <c r="AE42">
        <f>'IDT-1'!F42</f>
        <v>0</v>
      </c>
      <c r="AF42" s="25"/>
      <c r="AG42">
        <f t="shared" si="2"/>
        <v>1308.1668377848473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7.7572019999999995</v>
      </c>
      <c r="E43">
        <f>GT_NG!T43</f>
        <v>-3.0000000000000002E-2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501.72166484659903</v>
      </c>
      <c r="P43" s="37">
        <v>74.580000000000013</v>
      </c>
      <c r="Q43" s="37">
        <v>26.56</v>
      </c>
      <c r="R43" s="39">
        <v>24.7</v>
      </c>
      <c r="S43" s="39">
        <v>0</v>
      </c>
      <c r="T43" s="38">
        <f>SUMPRODUCT(LTA!J43:AN43,LTA!J$101:AN$101,LTA!J$105:AN$105)</f>
        <v>95.36</v>
      </c>
      <c r="U43" s="38">
        <f>SUMPRODUCT(LTA!J43:AN43,LTA!J$102:AN$102,LTA!J$105:AN$105)</f>
        <v>474.08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74.77</v>
      </c>
      <c r="AB43" s="76">
        <f>-STOA!P43</f>
        <v>0</v>
      </c>
      <c r="AC43">
        <f t="shared" si="0"/>
        <v>10.752972932107982</v>
      </c>
      <c r="AD43">
        <f t="shared" si="1"/>
        <v>1287.4586118442166</v>
      </c>
      <c r="AE43">
        <f>'IDT-1'!F43</f>
        <v>0</v>
      </c>
      <c r="AF43" s="25"/>
      <c r="AG43">
        <f t="shared" si="2"/>
        <v>1287.4586118442166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-40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7.7572019999999995</v>
      </c>
      <c r="E44">
        <f>GT_NG!T44</f>
        <v>-3.0000000000000002E-2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497.52610414453585</v>
      </c>
      <c r="P44" s="37">
        <v>74.580000000000013</v>
      </c>
      <c r="Q44" s="37">
        <v>26.56</v>
      </c>
      <c r="R44" s="39">
        <v>24.7</v>
      </c>
      <c r="S44" s="39">
        <v>0</v>
      </c>
      <c r="T44" s="38">
        <f>SUMPRODUCT(LTA!J44:AN44,LTA!J$101:AN$101,LTA!J$105:AN$105)</f>
        <v>100.08</v>
      </c>
      <c r="U44" s="38">
        <f>SUMPRODUCT(LTA!J44:AN44,LTA!J$102:AN$102,LTA!J$105:AN$105)</f>
        <v>481.11999999999995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83.41</v>
      </c>
      <c r="AB44" s="76">
        <f>-STOA!P44</f>
        <v>0</v>
      </c>
      <c r="AC44">
        <f t="shared" si="0"/>
        <v>10.965842059740538</v>
      </c>
      <c r="AD44">
        <f t="shared" si="1"/>
        <v>1292.450182014521</v>
      </c>
      <c r="AE44">
        <f>'IDT-1'!F44</f>
        <v>0</v>
      </c>
      <c r="AF44" s="25"/>
      <c r="AG44">
        <f t="shared" si="2"/>
        <v>1292.450182014521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-51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7.7572019999999995</v>
      </c>
      <c r="E45">
        <f>GT_NG!T45</f>
        <v>-3.0000000000000002E-2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466.51732818375302</v>
      </c>
      <c r="P45" s="37">
        <v>74.580000000000013</v>
      </c>
      <c r="Q45" s="37">
        <v>26.56</v>
      </c>
      <c r="R45" s="39">
        <v>24.7</v>
      </c>
      <c r="S45" s="39">
        <v>0</v>
      </c>
      <c r="T45" s="38">
        <f>SUMPRODUCT(LTA!J45:AN45,LTA!J$101:AN$101,LTA!J$105:AN$105)</f>
        <v>104.75</v>
      </c>
      <c r="U45" s="38">
        <f>SUMPRODUCT(LTA!J45:AN45,LTA!J$102:AN$102,LTA!J$105:AN$105)</f>
        <v>485.63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87.42</v>
      </c>
      <c r="AB45" s="76">
        <f>-STOA!P45</f>
        <v>0</v>
      </c>
      <c r="AC45">
        <f t="shared" si="0"/>
        <v>10.638183968463927</v>
      </c>
      <c r="AD45">
        <f t="shared" si="1"/>
        <v>1298.9590641450147</v>
      </c>
      <c r="AE45">
        <f>'IDT-1'!F45</f>
        <v>0</v>
      </c>
      <c r="AF45" s="25"/>
      <c r="AG45">
        <f t="shared" si="2"/>
        <v>1298.9590641450147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-27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7.7572019999999995</v>
      </c>
      <c r="E46">
        <f>GT_NG!T46</f>
        <v>-3.0000000000000002E-2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466.51732818375302</v>
      </c>
      <c r="P46" s="37">
        <v>74.580000000000013</v>
      </c>
      <c r="Q46" s="37">
        <v>26.56</v>
      </c>
      <c r="R46" s="39">
        <v>24.7</v>
      </c>
      <c r="S46" s="39">
        <v>0</v>
      </c>
      <c r="T46" s="38">
        <f>SUMPRODUCT(LTA!J46:AN46,LTA!J$101:AN$101,LTA!J$105:AN$105)</f>
        <v>105.39</v>
      </c>
      <c r="U46" s="38">
        <f>SUMPRODUCT(LTA!J46:AN46,LTA!J$102:AN$102,LTA!J$105:AN$105)</f>
        <v>490.09999999999997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90.28</v>
      </c>
      <c r="AB46" s="76">
        <f>-STOA!P46</f>
        <v>0</v>
      </c>
      <c r="AC46">
        <f t="shared" si="0"/>
        <v>10.747517878159552</v>
      </c>
      <c r="AD46">
        <f t="shared" si="1"/>
        <v>1300.819730235319</v>
      </c>
      <c r="AE46">
        <f>'IDT-1'!F46</f>
        <v>0</v>
      </c>
      <c r="AF46" s="25"/>
      <c r="AG46">
        <f t="shared" si="2"/>
        <v>1300.819730235319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-33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7.7572019999999995</v>
      </c>
      <c r="E47">
        <f>GT_NG!T47</f>
        <v>-3.0000000000000002E-2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448.8318204478424</v>
      </c>
      <c r="P47" s="37">
        <v>44.16</v>
      </c>
      <c r="Q47" s="37">
        <v>26.56</v>
      </c>
      <c r="R47" s="39">
        <v>24.7</v>
      </c>
      <c r="S47" s="39">
        <v>0</v>
      </c>
      <c r="T47" s="38">
        <f>SUMPRODUCT(LTA!J47:AN47,LTA!J$101:AN$101,LTA!J$105:AN$105)</f>
        <v>102.93</v>
      </c>
      <c r="U47" s="38">
        <f>SUMPRODUCT(LTA!J47:AN47,LTA!J$102:AN$102,LTA!J$105:AN$105)</f>
        <v>499.45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92.1</v>
      </c>
      <c r="AB47" s="76">
        <f>-STOA!P47</f>
        <v>0</v>
      </c>
      <c r="AC47">
        <f t="shared" si="0"/>
        <v>10.180809414493508</v>
      </c>
      <c r="AD47">
        <f t="shared" si="1"/>
        <v>1294.9909309630743</v>
      </c>
      <c r="AE47">
        <f>'IDT-1'!F47</f>
        <v>0</v>
      </c>
      <c r="AF47" s="25"/>
      <c r="AG47">
        <f t="shared" si="2"/>
        <v>1294.9909309630743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7.7572019999999995</v>
      </c>
      <c r="E48">
        <f>GT_NG!T48</f>
        <v>-3.0000000000000002E-2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448.81182044784236</v>
      </c>
      <c r="P48" s="37">
        <v>44.16</v>
      </c>
      <c r="Q48" s="37">
        <v>26.56</v>
      </c>
      <c r="R48" s="39">
        <v>24.7</v>
      </c>
      <c r="S48" s="39">
        <v>0</v>
      </c>
      <c r="T48" s="38">
        <f>SUMPRODUCT(LTA!J48:AN48,LTA!J$101:AN$101,LTA!J$105:AN$105)</f>
        <v>103.03999999999999</v>
      </c>
      <c r="U48" s="38">
        <f>SUMPRODUCT(LTA!J48:AN48,LTA!J$102:AN$102,LTA!J$105:AN$105)</f>
        <v>499.45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92.95</v>
      </c>
      <c r="AB48" s="76">
        <f>-STOA!P48</f>
        <v>0</v>
      </c>
      <c r="AC48">
        <f t="shared" si="0"/>
        <v>10.258893279036947</v>
      </c>
      <c r="AD48">
        <f t="shared" si="1"/>
        <v>1286.8528470985307</v>
      </c>
      <c r="AE48">
        <f>'IDT-1'!F48</f>
        <v>0</v>
      </c>
      <c r="AF48" s="25"/>
      <c r="AG48">
        <f t="shared" si="2"/>
        <v>1286.8528470985307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-9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7.7572019999999995</v>
      </c>
      <c r="E49">
        <f>GT_NG!T49</f>
        <v>-3.0000000000000002E-2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443.24889005486574</v>
      </c>
      <c r="P49" s="37">
        <v>44.16</v>
      </c>
      <c r="Q49" s="37">
        <v>14.4</v>
      </c>
      <c r="R49" s="39">
        <v>24.7</v>
      </c>
      <c r="S49" s="39">
        <v>0</v>
      </c>
      <c r="T49" s="38">
        <f>SUMPRODUCT(LTA!J49:AN49,LTA!J$101:AN$101,LTA!J$105:AN$105)</f>
        <v>103.03999999999999</v>
      </c>
      <c r="U49" s="38">
        <f>SUMPRODUCT(LTA!J49:AN49,LTA!J$102:AN$102,LTA!J$105:AN$105)</f>
        <v>499.45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97.63</v>
      </c>
      <c r="AB49" s="76">
        <f>-STOA!P49</f>
        <v>0</v>
      </c>
      <c r="AC49">
        <f t="shared" si="0"/>
        <v>10.08640655742829</v>
      </c>
      <c r="AD49">
        <f t="shared" si="1"/>
        <v>1282.9824034271628</v>
      </c>
      <c r="AE49">
        <f>'IDT-1'!F49</f>
        <v>0</v>
      </c>
      <c r="AF49" s="25"/>
      <c r="AG49">
        <f t="shared" si="2"/>
        <v>1282.9824034271628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7.7572019999999995</v>
      </c>
      <c r="E50">
        <f>GT_NG!T50</f>
        <v>-3.0000000000000002E-2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444.5388900548657</v>
      </c>
      <c r="P50" s="37">
        <v>44.16</v>
      </c>
      <c r="Q50" s="37">
        <v>14.4</v>
      </c>
      <c r="R50" s="39">
        <v>24.7</v>
      </c>
      <c r="S50" s="39">
        <v>0</v>
      </c>
      <c r="T50" s="38">
        <f>SUMPRODUCT(LTA!J50:AN50,LTA!J$101:AN$101,LTA!J$105:AN$105)</f>
        <v>103.03999999999999</v>
      </c>
      <c r="U50" s="38">
        <f>SUMPRODUCT(LTA!J50:AN50,LTA!J$102:AN$102,LTA!J$105:AN$105)</f>
        <v>499.45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-5</v>
      </c>
      <c r="AA50" s="76">
        <f>STOA!J50</f>
        <v>97.64</v>
      </c>
      <c r="AB50" s="76">
        <f>-STOA!P50</f>
        <v>0</v>
      </c>
      <c r="AC50">
        <f t="shared" si="0"/>
        <v>10.135853148841312</v>
      </c>
      <c r="AD50">
        <f t="shared" si="1"/>
        <v>1279.23295683575</v>
      </c>
      <c r="AE50">
        <f>'IDT-1'!F50</f>
        <v>0</v>
      </c>
      <c r="AF50" s="25"/>
      <c r="AG50">
        <f t="shared" si="2"/>
        <v>1279.23295683575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7.7572019999999995</v>
      </c>
      <c r="E51">
        <f>GT_NG!T51</f>
        <v>-7.2916666666666671E-2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435.13118522889948</v>
      </c>
      <c r="P51" s="37">
        <v>44.16</v>
      </c>
      <c r="Q51" s="37">
        <v>14.4</v>
      </c>
      <c r="R51" s="39">
        <v>24.7</v>
      </c>
      <c r="S51" s="39">
        <v>0</v>
      </c>
      <c r="T51" s="38">
        <f>SUMPRODUCT(LTA!J51:AN51,LTA!J$101:AN$101,LTA!J$105:AN$105)</f>
        <v>103.03999999999999</v>
      </c>
      <c r="U51" s="38">
        <f>SUMPRODUCT(LTA!J51:AN51,LTA!J$102:AN$102,LTA!J$105:AN$105)</f>
        <v>504.84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-3</v>
      </c>
      <c r="AA51" s="76">
        <f>STOA!J51</f>
        <v>97.57</v>
      </c>
      <c r="AB51" s="76">
        <f>-STOA!P51</f>
        <v>0</v>
      </c>
      <c r="AC51">
        <f t="shared" si="0"/>
        <v>10.190780933883715</v>
      </c>
      <c r="AD51">
        <f t="shared" si="1"/>
        <v>1264.0474075580746</v>
      </c>
      <c r="AE51">
        <f>'IDT-1'!F51</f>
        <v>0</v>
      </c>
      <c r="AF51" s="25"/>
      <c r="AG51">
        <f t="shared" si="2"/>
        <v>1264.0474075580746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-13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7.7572019999999995</v>
      </c>
      <c r="E52">
        <f>GT_NG!T52</f>
        <v>-7.2916666666666671E-2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435.11346624534195</v>
      </c>
      <c r="P52" s="37">
        <v>44.16</v>
      </c>
      <c r="Q52" s="37">
        <v>14.4</v>
      </c>
      <c r="R52" s="39">
        <v>24.7</v>
      </c>
      <c r="S52" s="39">
        <v>0</v>
      </c>
      <c r="T52" s="38">
        <f>SUMPRODUCT(LTA!J52:AN52,LTA!J$101:AN$101,LTA!J$105:AN$105)</f>
        <v>103.03999999999999</v>
      </c>
      <c r="U52" s="38">
        <f>SUMPRODUCT(LTA!J52:AN52,LTA!J$102:AN$102,LTA!J$105:AN$105)</f>
        <v>504.84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-14</v>
      </c>
      <c r="AA52" s="76">
        <f>STOA!J52</f>
        <v>97.589999999999989</v>
      </c>
      <c r="AB52" s="76">
        <f>-STOA!P52</f>
        <v>0</v>
      </c>
      <c r="AC52">
        <f t="shared" si="0"/>
        <v>10.269411908638009</v>
      </c>
      <c r="AD52">
        <f t="shared" si="1"/>
        <v>1253.9710575997626</v>
      </c>
      <c r="AE52">
        <f>'IDT-1'!F52</f>
        <v>0</v>
      </c>
      <c r="AF52" s="25"/>
      <c r="AG52">
        <f t="shared" si="2"/>
        <v>1253.9710575997626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-12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7.7572019999999995</v>
      </c>
      <c r="E53">
        <f>GT_NG!T53</f>
        <v>-7.2916666666666671E-2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435.4973875445138</v>
      </c>
      <c r="P53" s="37">
        <v>44.16</v>
      </c>
      <c r="Q53" s="37">
        <v>14.400000000000002</v>
      </c>
      <c r="R53" s="39">
        <v>24.7</v>
      </c>
      <c r="S53" s="39">
        <v>0</v>
      </c>
      <c r="T53" s="38">
        <f>SUMPRODUCT(LTA!J53:AN53,LTA!J$101:AN$101,LTA!J$105:AN$105)</f>
        <v>104.03999999999999</v>
      </c>
      <c r="U53" s="38">
        <f>SUMPRODUCT(LTA!J53:AN53,LTA!J$102:AN$102,LTA!J$105:AN$105)</f>
        <v>504.84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-10</v>
      </c>
      <c r="AA53" s="76">
        <f>STOA!J53</f>
        <v>99.96</v>
      </c>
      <c r="AB53" s="76">
        <f>-STOA!P53</f>
        <v>0</v>
      </c>
      <c r="AC53">
        <f t="shared" si="0"/>
        <v>10.369444359314988</v>
      </c>
      <c r="AD53">
        <f t="shared" si="1"/>
        <v>1248.6249464482576</v>
      </c>
      <c r="AE53">
        <f>'IDT-1'!F53</f>
        <v>0</v>
      </c>
      <c r="AF53" s="25"/>
      <c r="AG53">
        <f t="shared" si="2"/>
        <v>1248.6249464482576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-25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7.7572019999999995</v>
      </c>
      <c r="E54">
        <f>GT_NG!T54</f>
        <v>-7.2916666666666671E-2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436.85045544057414</v>
      </c>
      <c r="P54" s="37">
        <v>44.16</v>
      </c>
      <c r="Q54" s="37">
        <v>14.400000000000002</v>
      </c>
      <c r="R54" s="39">
        <v>24.7</v>
      </c>
      <c r="S54" s="39">
        <v>0</v>
      </c>
      <c r="T54" s="38">
        <f>SUMPRODUCT(LTA!J54:AN54,LTA!J$101:AN$101,LTA!J$105:AN$105)</f>
        <v>104.03999999999999</v>
      </c>
      <c r="U54" s="38">
        <f>SUMPRODUCT(LTA!J54:AN54,LTA!J$102:AN$102,LTA!J$105:AN$105)</f>
        <v>504.84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-45</v>
      </c>
      <c r="AA54" s="76">
        <f>STOA!J54</f>
        <v>99.96</v>
      </c>
      <c r="AB54" s="76">
        <f>-STOA!P54</f>
        <v>0</v>
      </c>
      <c r="AC54">
        <f t="shared" si="0"/>
        <v>10.79664815788229</v>
      </c>
      <c r="AD54">
        <f t="shared" si="1"/>
        <v>1196.5508105457504</v>
      </c>
      <c r="AE54">
        <f>'IDT-1'!F54</f>
        <v>0</v>
      </c>
      <c r="AF54" s="25"/>
      <c r="AG54">
        <f t="shared" si="2"/>
        <v>1196.5508105457504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-43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7.7572019999999995</v>
      </c>
      <c r="E55">
        <f>GT_NG!T55</f>
        <v>-7.2916666666666671E-2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416.75045991727728</v>
      </c>
      <c r="P55" s="37">
        <v>44.16</v>
      </c>
      <c r="Q55" s="37">
        <v>14.400000000000002</v>
      </c>
      <c r="R55" s="39">
        <v>24.7</v>
      </c>
      <c r="S55" s="39">
        <v>0</v>
      </c>
      <c r="T55" s="38">
        <f>SUMPRODUCT(LTA!J55:AN55,LTA!J$101:AN$101,LTA!J$105:AN$105)</f>
        <v>104.03999999999999</v>
      </c>
      <c r="U55" s="38">
        <f>SUMPRODUCT(LTA!J55:AN55,LTA!J$102:AN$102,LTA!J$105:AN$105)</f>
        <v>463.85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-49</v>
      </c>
      <c r="AA55" s="76">
        <f>STOA!J55</f>
        <v>103.28999999999999</v>
      </c>
      <c r="AB55" s="76">
        <f>-STOA!P55</f>
        <v>0</v>
      </c>
      <c r="AC55">
        <f t="shared" si="0"/>
        <v>10.90427379086548</v>
      </c>
      <c r="AD55">
        <f t="shared" si="1"/>
        <v>1067.6831893894705</v>
      </c>
      <c r="AE55">
        <f>'IDT-1'!F55</f>
        <v>0</v>
      </c>
      <c r="AF55" s="25"/>
      <c r="AG55">
        <f t="shared" si="2"/>
        <v>1067.6831893894705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-110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7.7572019999999995</v>
      </c>
      <c r="E56">
        <f>GT_NG!T56</f>
        <v>-7.2916666666666671E-2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416.77078082879143</v>
      </c>
      <c r="P56" s="37">
        <v>44.16</v>
      </c>
      <c r="Q56" s="37">
        <v>14.400000000000002</v>
      </c>
      <c r="R56" s="39">
        <v>24.7</v>
      </c>
      <c r="S56" s="39">
        <v>0</v>
      </c>
      <c r="T56" s="38">
        <f>SUMPRODUCT(LTA!J56:AN56,LTA!J$101:AN$101,LTA!J$105:AN$105)</f>
        <v>104.03999999999999</v>
      </c>
      <c r="U56" s="38">
        <f>SUMPRODUCT(LTA!J56:AN56,LTA!J$102:AN$102,LTA!J$105:AN$105)</f>
        <v>425.45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-81</v>
      </c>
      <c r="AA56" s="76">
        <f>STOA!J56</f>
        <v>103.28999999999999</v>
      </c>
      <c r="AB56" s="76">
        <f>-STOA!P56</f>
        <v>0</v>
      </c>
      <c r="AC56">
        <f t="shared" si="0"/>
        <v>10.581328339127477</v>
      </c>
      <c r="AD56">
        <f t="shared" si="1"/>
        <v>1032.6264557527227</v>
      </c>
      <c r="AE56">
        <f>'IDT-1'!F56</f>
        <v>0</v>
      </c>
      <c r="AF56" s="25"/>
      <c r="AG56">
        <f t="shared" si="2"/>
        <v>1032.6264557527227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-75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7.7572019999999995</v>
      </c>
      <c r="E57">
        <f>GT_NG!T57</f>
        <v>-7.2916666666666671E-2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414.55465311544026</v>
      </c>
      <c r="P57" s="37">
        <v>44.16</v>
      </c>
      <c r="Q57" s="37">
        <v>14.400000000000002</v>
      </c>
      <c r="R57" s="39">
        <v>24.7</v>
      </c>
      <c r="S57" s="39">
        <v>0</v>
      </c>
      <c r="T57" s="38">
        <f>SUMPRODUCT(LTA!J57:AN57,LTA!J$101:AN$101,LTA!J$105:AN$105)</f>
        <v>104.03999999999999</v>
      </c>
      <c r="U57" s="38">
        <f>SUMPRODUCT(LTA!J57:AN57,LTA!J$102:AN$102,LTA!J$105:AN$105)</f>
        <v>425.45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-33</v>
      </c>
      <c r="AA57" s="76">
        <f>STOA!J57</f>
        <v>103.28999999999999</v>
      </c>
      <c r="AB57" s="76">
        <f>-STOA!P57</f>
        <v>0</v>
      </c>
      <c r="AC57">
        <f t="shared" si="0"/>
        <v>10.233867175093957</v>
      </c>
      <c r="AD57">
        <f t="shared" si="1"/>
        <v>1072.7577892034049</v>
      </c>
      <c r="AE57">
        <f>'IDT-1'!F57</f>
        <v>0</v>
      </c>
      <c r="AF57" s="25"/>
      <c r="AG57">
        <f t="shared" si="2"/>
        <v>1072.7577892034049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-81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7.7572019999999995</v>
      </c>
      <c r="E58">
        <f>GT_NG!T58</f>
        <v>-7.2916666666666671E-2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434.23465311544027</v>
      </c>
      <c r="P58" s="37">
        <v>44.16</v>
      </c>
      <c r="Q58" s="37">
        <v>14.400000000000002</v>
      </c>
      <c r="R58" s="39">
        <v>24.7</v>
      </c>
      <c r="S58" s="39">
        <v>0</v>
      </c>
      <c r="T58" s="38">
        <f>SUMPRODUCT(LTA!J58:AN58,LTA!J$101:AN$101,LTA!J$105:AN$105)</f>
        <v>104.03999999999999</v>
      </c>
      <c r="U58" s="38">
        <f>SUMPRODUCT(LTA!J58:AN58,LTA!J$102:AN$102,LTA!J$105:AN$105)</f>
        <v>455.96000000000004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-106</v>
      </c>
      <c r="AA58" s="76">
        <f>STOA!J58</f>
        <v>103.28999999999999</v>
      </c>
      <c r="AB58" s="76">
        <f>-STOA!P58</f>
        <v>0</v>
      </c>
      <c r="AC58">
        <f t="shared" si="0"/>
        <v>10.641071811659165</v>
      </c>
      <c r="AD58">
        <f t="shared" si="1"/>
        <v>1120.5405845668399</v>
      </c>
      <c r="AE58">
        <f>'IDT-1'!F58</f>
        <v>0</v>
      </c>
      <c r="AF58" s="25"/>
      <c r="AG58">
        <f t="shared" si="2"/>
        <v>1120.5405845668399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7.7572019999999995</v>
      </c>
      <c r="E59">
        <f>GT_NG!T59</f>
        <v>-7.2916666666666671E-2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438.21007692496414</v>
      </c>
      <c r="P59" s="37">
        <v>44.16</v>
      </c>
      <c r="Q59" s="37">
        <v>14.400000000000002</v>
      </c>
      <c r="R59" s="39">
        <v>24.7</v>
      </c>
      <c r="S59" s="39">
        <v>0</v>
      </c>
      <c r="T59" s="38">
        <f>SUMPRODUCT(LTA!J59:AN59,LTA!J$101:AN$101,LTA!J$105:AN$105)</f>
        <v>106.03999999999999</v>
      </c>
      <c r="U59" s="38">
        <f>SUMPRODUCT(LTA!J59:AN59,LTA!J$102:AN$102,LTA!J$105:AN$105)</f>
        <v>494.58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-87</v>
      </c>
      <c r="AA59" s="76">
        <f>STOA!J59</f>
        <v>103.2</v>
      </c>
      <c r="AB59" s="76">
        <f>-STOA!P59</f>
        <v>0</v>
      </c>
      <c r="AC59">
        <f t="shared" si="0"/>
        <v>11.239776302416791</v>
      </c>
      <c r="AD59">
        <f t="shared" si="1"/>
        <v>1132.4473038856061</v>
      </c>
      <c r="AE59">
        <f>'IDT-1'!F59</f>
        <v>0</v>
      </c>
      <c r="AF59" s="25"/>
      <c r="AG59">
        <f t="shared" si="2"/>
        <v>1132.4473038856061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-61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7.7572019999999995</v>
      </c>
      <c r="E60">
        <f>GT_NG!T60</f>
        <v>-7.2916666666666671E-2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433.35629494161822</v>
      </c>
      <c r="P60" s="37">
        <v>44.16</v>
      </c>
      <c r="Q60" s="37">
        <v>14.400000000000002</v>
      </c>
      <c r="R60" s="39">
        <v>24.7</v>
      </c>
      <c r="S60" s="39">
        <v>0</v>
      </c>
      <c r="T60" s="38">
        <f>SUMPRODUCT(LTA!J60:AN60,LTA!J$101:AN$101,LTA!J$105:AN$105)</f>
        <v>105.95</v>
      </c>
      <c r="U60" s="38">
        <f>SUMPRODUCT(LTA!J60:AN60,LTA!J$102:AN$102,LTA!J$105:AN$105)</f>
        <v>490.40000000000003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-69</v>
      </c>
      <c r="AA60" s="76">
        <f>STOA!J60</f>
        <v>103.2</v>
      </c>
      <c r="AB60" s="76">
        <f>-STOA!P60</f>
        <v>0</v>
      </c>
      <c r="AC60">
        <f t="shared" si="0"/>
        <v>11.027107073859815</v>
      </c>
      <c r="AD60">
        <f t="shared" si="1"/>
        <v>1141.5361911308173</v>
      </c>
      <c r="AE60">
        <f>'IDT-1'!F60</f>
        <v>0</v>
      </c>
      <c r="AF60" s="25"/>
      <c r="AG60">
        <f t="shared" si="2"/>
        <v>1141.5361911308173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-61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7.7572019999999995</v>
      </c>
      <c r="E61">
        <f>GT_NG!T61</f>
        <v>-7.2916666666666671E-2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431.57011646392783</v>
      </c>
      <c r="P61" s="37">
        <v>44.16</v>
      </c>
      <c r="Q61" s="37">
        <v>14.400000000000002</v>
      </c>
      <c r="R61" s="39">
        <v>24.7</v>
      </c>
      <c r="S61" s="39">
        <v>0</v>
      </c>
      <c r="T61" s="38">
        <f>SUMPRODUCT(LTA!J61:AN61,LTA!J$101:AN$101,LTA!J$105:AN$105)</f>
        <v>105.43</v>
      </c>
      <c r="U61" s="38">
        <f>SUMPRODUCT(LTA!J61:AN61,LTA!J$102:AN$102,LTA!J$105:AN$105)</f>
        <v>485.14000000000004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-59</v>
      </c>
      <c r="AA61" s="76">
        <f>STOA!J61</f>
        <v>94.77000000000001</v>
      </c>
      <c r="AB61" s="76">
        <f>-STOA!P61</f>
        <v>0</v>
      </c>
      <c r="AC61">
        <f t="shared" si="0"/>
        <v>10.839446335472996</v>
      </c>
      <c r="AD61">
        <f t="shared" si="1"/>
        <v>1133.7276733915137</v>
      </c>
      <c r="AE61">
        <f>'IDT-1'!F61</f>
        <v>0</v>
      </c>
      <c r="AF61" s="25"/>
      <c r="AG61">
        <f t="shared" si="2"/>
        <v>1133.7276733915137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-63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7.7572019999999995</v>
      </c>
      <c r="E62">
        <f>GT_NG!T62</f>
        <v>-7.2916666666666671E-2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441.0955402734516</v>
      </c>
      <c r="P62" s="37">
        <v>44.16</v>
      </c>
      <c r="Q62" s="37">
        <v>14.400000000000002</v>
      </c>
      <c r="R62" s="39">
        <v>24.7</v>
      </c>
      <c r="S62" s="39">
        <v>0</v>
      </c>
      <c r="T62" s="38">
        <f>SUMPRODUCT(LTA!J62:AN62,LTA!J$101:AN$101,LTA!J$105:AN$105)</f>
        <v>103.85</v>
      </c>
      <c r="U62" s="38">
        <f>SUMPRODUCT(LTA!J62:AN62,LTA!J$102:AN$102,LTA!J$105:AN$105)</f>
        <v>479.69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-55</v>
      </c>
      <c r="AA62" s="76">
        <f>STOA!J62</f>
        <v>91.84</v>
      </c>
      <c r="AB62" s="76">
        <f>-STOA!P62</f>
        <v>0</v>
      </c>
      <c r="AC62">
        <f t="shared" si="0"/>
        <v>10.867501914317698</v>
      </c>
      <c r="AD62">
        <f t="shared" si="1"/>
        <v>1129.2650416221927</v>
      </c>
      <c r="AE62">
        <f>'IDT-1'!F62</f>
        <v>0</v>
      </c>
      <c r="AF62" s="25"/>
      <c r="AG62">
        <f t="shared" si="2"/>
        <v>1129.2650416221927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-71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7.7572019999999995</v>
      </c>
      <c r="E63">
        <f>GT_NG!T63</f>
        <v>-7.2916666666666671E-2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441.46302027345166</v>
      </c>
      <c r="P63" s="37">
        <v>44.16</v>
      </c>
      <c r="Q63" s="37">
        <v>14.400000000000002</v>
      </c>
      <c r="R63" s="39">
        <v>24.7</v>
      </c>
      <c r="S63" s="39">
        <v>0</v>
      </c>
      <c r="T63" s="38">
        <f>SUMPRODUCT(LTA!J63:AN63,LTA!J$101:AN$101,LTA!J$105:AN$105)</f>
        <v>101.17</v>
      </c>
      <c r="U63" s="38">
        <f>SUMPRODUCT(LTA!J63:AN63,LTA!J$102:AN$102,LTA!J$105:AN$105)</f>
        <v>473.37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-40</v>
      </c>
      <c r="AA63" s="76">
        <f>STOA!J63</f>
        <v>95.42</v>
      </c>
      <c r="AB63" s="76">
        <f>-STOA!P63</f>
        <v>0</v>
      </c>
      <c r="AC63">
        <f t="shared" si="0"/>
        <v>10.600114028122173</v>
      </c>
      <c r="AD63">
        <f t="shared" si="1"/>
        <v>1153.4799095083883</v>
      </c>
      <c r="AE63">
        <f>'IDT-1'!F63</f>
        <v>0</v>
      </c>
      <c r="AF63" s="25"/>
      <c r="AG63">
        <f t="shared" si="2"/>
        <v>1153.4799095083883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-57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7.7572019999999995</v>
      </c>
      <c r="E64">
        <f>GT_NG!T64</f>
        <v>-7.2916666666666671E-2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441.56302027345168</v>
      </c>
      <c r="P64" s="37">
        <v>44.16</v>
      </c>
      <c r="Q64" s="37">
        <v>14.400000000000002</v>
      </c>
      <c r="R64" s="39">
        <v>24.7</v>
      </c>
      <c r="S64" s="39">
        <v>0</v>
      </c>
      <c r="T64" s="38">
        <f>SUMPRODUCT(LTA!J64:AN64,LTA!J$101:AN$101,LTA!J$105:AN$105)</f>
        <v>92.45</v>
      </c>
      <c r="U64" s="38">
        <f>SUMPRODUCT(LTA!J64:AN64,LTA!J$102:AN$102,LTA!J$105:AN$105)</f>
        <v>466.81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-18</v>
      </c>
      <c r="AA64" s="76">
        <f>STOA!J64</f>
        <v>90.160000000000011</v>
      </c>
      <c r="AB64" s="76">
        <f>-STOA!P64</f>
        <v>0</v>
      </c>
      <c r="AC64">
        <f t="shared" si="0"/>
        <v>10.275594344187484</v>
      </c>
      <c r="AD64">
        <f t="shared" si="1"/>
        <v>1154.3644291923231</v>
      </c>
      <c r="AE64">
        <f>'IDT-1'!F64</f>
        <v>0</v>
      </c>
      <c r="AF64" s="25"/>
      <c r="AG64">
        <f t="shared" si="2"/>
        <v>1154.3644291923231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-58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7.7572019999999995</v>
      </c>
      <c r="E65">
        <f>GT_NG!T65</f>
        <v>-7.2916666666666671E-2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440.94280437739127</v>
      </c>
      <c r="P65" s="37">
        <v>44.16</v>
      </c>
      <c r="Q65" s="37">
        <v>14.400000000000002</v>
      </c>
      <c r="R65" s="39">
        <v>24.7</v>
      </c>
      <c r="S65" s="39">
        <v>0</v>
      </c>
      <c r="T65" s="38">
        <f>SUMPRODUCT(LTA!J65:AN65,LTA!J$101:AN$101,LTA!J$105:AN$105)</f>
        <v>85.6</v>
      </c>
      <c r="U65" s="38">
        <f>SUMPRODUCT(LTA!J65:AN65,LTA!J$102:AN$102,LTA!J$105:AN$105)</f>
        <v>459.74999999999994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-2</v>
      </c>
      <c r="AA65" s="76">
        <f>STOA!J65</f>
        <v>84.070000000000007</v>
      </c>
      <c r="AB65" s="76">
        <f>-STOA!P65</f>
        <v>0</v>
      </c>
      <c r="AC65">
        <f t="shared" si="0"/>
        <v>10.13047929676342</v>
      </c>
      <c r="AD65">
        <f t="shared" si="1"/>
        <v>1131.8893283436864</v>
      </c>
      <c r="AE65">
        <f>'IDT-1'!F65</f>
        <v>0</v>
      </c>
      <c r="AF65" s="25"/>
      <c r="AG65">
        <f t="shared" si="2"/>
        <v>1131.8893283436864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-76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7.7572019999999995</v>
      </c>
      <c r="E66">
        <f>GT_NG!T66</f>
        <v>-7.2916666666666671E-2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443.54280437739129</v>
      </c>
      <c r="P66" s="37">
        <v>44.16</v>
      </c>
      <c r="Q66" s="37">
        <v>14.400000000000002</v>
      </c>
      <c r="R66" s="39">
        <v>24.7</v>
      </c>
      <c r="S66" s="39">
        <v>0</v>
      </c>
      <c r="T66" s="38">
        <f>SUMPRODUCT(LTA!J66:AN66,LTA!J$101:AN$101,LTA!J$105:AN$105)</f>
        <v>78.67</v>
      </c>
      <c r="U66" s="38">
        <f>SUMPRODUCT(LTA!J66:AN66,LTA!J$102:AN$102,LTA!J$105:AN$105)</f>
        <v>451.54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-3</v>
      </c>
      <c r="AA66" s="76">
        <f>STOA!J66</f>
        <v>78.600000000000009</v>
      </c>
      <c r="AB66" s="76">
        <f>-STOA!P66</f>
        <v>0</v>
      </c>
      <c r="AC66">
        <f t="shared" si="0"/>
        <v>9.8642202042417502</v>
      </c>
      <c r="AD66">
        <f t="shared" si="1"/>
        <v>1130.1455874362082</v>
      </c>
      <c r="AE66">
        <f>'IDT-1'!F66</f>
        <v>0</v>
      </c>
      <c r="AF66" s="25"/>
      <c r="AG66">
        <f t="shared" si="2"/>
        <v>1130.1455874362082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-59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7.7572019999999995</v>
      </c>
      <c r="E67">
        <f>GT_NG!T67</f>
        <v>-7.2916666666666671E-2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476.6835053596572</v>
      </c>
      <c r="P67" s="37">
        <v>74.583259188043527</v>
      </c>
      <c r="Q67" s="37">
        <v>26.563067683067683</v>
      </c>
      <c r="R67" s="39">
        <v>24.7</v>
      </c>
      <c r="S67" s="39">
        <v>0</v>
      </c>
      <c r="T67" s="38">
        <f>SUMPRODUCT(LTA!J67:AN67,LTA!J$101:AN$101,LTA!J$105:AN$105)</f>
        <v>72.64</v>
      </c>
      <c r="U67" s="38">
        <f>SUMPRODUCT(LTA!J67:AN67,LTA!J$102:AN$102,LTA!J$105:AN$105)</f>
        <v>438.10999999999996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-50</v>
      </c>
      <c r="AA67" s="76">
        <f>STOA!J67</f>
        <v>67.86</v>
      </c>
      <c r="AB67" s="76">
        <f>-STOA!P67</f>
        <v>0</v>
      </c>
      <c r="AC67">
        <f t="shared" si="0"/>
        <v>10.58095166249789</v>
      </c>
      <c r="AD67">
        <f t="shared" si="1"/>
        <v>1128.9558838313292</v>
      </c>
      <c r="AE67">
        <f>'IDT-1'!F67</f>
        <v>0</v>
      </c>
      <c r="AF67" s="25"/>
      <c r="AG67">
        <f t="shared" si="2"/>
        <v>1128.9558838313292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-58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7.7572019999999995</v>
      </c>
      <c r="E68">
        <f>GT_NG!T68</f>
        <v>-7.2916666666666671E-2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535.60639891826338</v>
      </c>
      <c r="P68" s="37">
        <v>74.582871001270348</v>
      </c>
      <c r="Q68" s="37">
        <v>26.563067683067683</v>
      </c>
      <c r="R68" s="39">
        <v>24.7</v>
      </c>
      <c r="S68" s="39">
        <v>0</v>
      </c>
      <c r="T68" s="38">
        <f>SUMPRODUCT(LTA!J68:AN68,LTA!J$101:AN$101,LTA!J$105:AN$105)</f>
        <v>64.56</v>
      </c>
      <c r="U68" s="38">
        <f>SUMPRODUCT(LTA!J68:AN68,LTA!J$102:AN$102,LTA!J$105:AN$105)</f>
        <v>428.17999999999995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-197</v>
      </c>
      <c r="AA68" s="76">
        <f>STOA!J68</f>
        <v>60.480000000000004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11.879122531549971</v>
      </c>
      <c r="AD68">
        <f t="shared" ref="AD68:AD98" si="4">SUM(B68:AB68,AI68:AV68)-AC68</f>
        <v>1115.3902183341104</v>
      </c>
      <c r="AE68">
        <f>'IDT-1'!F68</f>
        <v>0</v>
      </c>
      <c r="AF68" s="25"/>
      <c r="AG68">
        <f t="shared" ref="AG68:AG98" si="5">SUM(AD68:AF68)</f>
        <v>1115.3902183341104</v>
      </c>
      <c r="AI68" s="35">
        <f>PXIL!J68</f>
        <v>0</v>
      </c>
      <c r="AJ68" s="35">
        <f>PXIL!P68</f>
        <v>0</v>
      </c>
      <c r="AK68" s="35">
        <f>RTM_IEX!J68</f>
        <v>43.2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7.7572019999999995</v>
      </c>
      <c r="E69">
        <f>GT_NG!T69</f>
        <v>-7.2916666666666671E-2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614.39136448624106</v>
      </c>
      <c r="P69" s="37">
        <v>74.582871001270348</v>
      </c>
      <c r="Q69" s="37">
        <v>26.563067683067683</v>
      </c>
      <c r="R69" s="39">
        <v>24.7</v>
      </c>
      <c r="S69" s="39">
        <v>0</v>
      </c>
      <c r="T69" s="38">
        <f>SUMPRODUCT(LTA!J69:AN69,LTA!J$101:AN$101,LTA!J$105:AN$105)</f>
        <v>55.41</v>
      </c>
      <c r="U69" s="38">
        <f>SUMPRODUCT(LTA!J69:AN69,LTA!J$102:AN$102,LTA!J$105:AN$105)</f>
        <v>416.56999999999994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-176</v>
      </c>
      <c r="AA69" s="76">
        <f>STOA!J69</f>
        <v>52.75</v>
      </c>
      <c r="AB69" s="76">
        <f>-STOA!P69</f>
        <v>0</v>
      </c>
      <c r="AC69">
        <f t="shared" si="3"/>
        <v>11.859231579045506</v>
      </c>
      <c r="AD69">
        <f t="shared" si="4"/>
        <v>1155.0250748545925</v>
      </c>
      <c r="AE69">
        <f>'IDT-1'!F69</f>
        <v>0</v>
      </c>
      <c r="AF69" s="25"/>
      <c r="AG69">
        <f t="shared" si="5"/>
        <v>1155.0250748545925</v>
      </c>
      <c r="AI69" s="35">
        <f>PXIL!J69</f>
        <v>0</v>
      </c>
      <c r="AJ69" s="35">
        <f>PXIL!P69</f>
        <v>0</v>
      </c>
      <c r="AK69" s="35">
        <f>RTM_IEX!J69</f>
        <v>11.52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7.7572019999999995</v>
      </c>
      <c r="E70">
        <f>GT_NG!T70</f>
        <v>-7.2916666666666671E-2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637.81344002814251</v>
      </c>
      <c r="P70" s="37">
        <v>74.582871001270348</v>
      </c>
      <c r="Q70" s="37">
        <v>26.563067683067683</v>
      </c>
      <c r="R70" s="39">
        <v>24.7</v>
      </c>
      <c r="S70" s="39">
        <v>0</v>
      </c>
      <c r="T70" s="38">
        <f>SUMPRODUCT(LTA!J70:AN70,LTA!J$101:AN$101,LTA!J$105:AN$105)</f>
        <v>47.13</v>
      </c>
      <c r="U70" s="38">
        <f>SUMPRODUCT(LTA!J70:AN70,LTA!J$102:AN$102,LTA!J$105:AN$105)</f>
        <v>413.80999999999995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-153</v>
      </c>
      <c r="AA70" s="76">
        <f>STOA!J70</f>
        <v>45.44</v>
      </c>
      <c r="AB70" s="76">
        <f>-STOA!P70</f>
        <v>0</v>
      </c>
      <c r="AC70">
        <f t="shared" si="3"/>
        <v>11.801076449989734</v>
      </c>
      <c r="AD70">
        <f t="shared" si="4"/>
        <v>1149.6353055255497</v>
      </c>
      <c r="AE70">
        <f>'IDT-1'!F70</f>
        <v>0</v>
      </c>
      <c r="AF70" s="25"/>
      <c r="AG70">
        <f t="shared" si="5"/>
        <v>1149.6353055255497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-22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7.7572019999999995</v>
      </c>
      <c r="E71">
        <f>GT_NG!T71</f>
        <v>-7.2916666666666671E-2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662.39346202425327</v>
      </c>
      <c r="P71" s="37">
        <v>74.582871001270348</v>
      </c>
      <c r="Q71" s="37">
        <v>26.563067683067683</v>
      </c>
      <c r="R71" s="39">
        <v>24.7</v>
      </c>
      <c r="S71" s="39">
        <v>0</v>
      </c>
      <c r="T71" s="38">
        <f>SUMPRODUCT(LTA!J71:AN71,LTA!J$101:AN$101,LTA!J$105:AN$105)</f>
        <v>37.840000000000003</v>
      </c>
      <c r="U71" s="38">
        <f>SUMPRODUCT(LTA!J71:AN71,LTA!J$102:AN$102,LTA!J$105:AN$105)</f>
        <v>411.19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-152</v>
      </c>
      <c r="AA71" s="76">
        <f>STOA!J71</f>
        <v>38.050000000000004</v>
      </c>
      <c r="AB71" s="76">
        <f>-STOA!P71</f>
        <v>0</v>
      </c>
      <c r="AC71">
        <f t="shared" si="3"/>
        <v>12.054516215189715</v>
      </c>
      <c r="AD71">
        <f t="shared" si="4"/>
        <v>1127.6618877564601</v>
      </c>
      <c r="AE71">
        <f>'IDT-1'!F71</f>
        <v>0</v>
      </c>
      <c r="AF71" s="25"/>
      <c r="AG71">
        <f t="shared" si="5"/>
        <v>1127.6618877564601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-50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7.7572019999999995</v>
      </c>
      <c r="E72">
        <f>GT_NG!T72</f>
        <v>-7.2916666666666671E-2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688.94027158257779</v>
      </c>
      <c r="P72" s="37">
        <v>74.582871001270348</v>
      </c>
      <c r="Q72" s="37">
        <v>26.563067683067683</v>
      </c>
      <c r="R72" s="39">
        <v>21.38</v>
      </c>
      <c r="S72" s="39">
        <v>0</v>
      </c>
      <c r="T72" s="38">
        <f>SUMPRODUCT(LTA!J72:AN72,LTA!J$101:AN$101,LTA!J$105:AN$105)</f>
        <v>27.46</v>
      </c>
      <c r="U72" s="38">
        <f>SUMPRODUCT(LTA!J72:AN72,LTA!J$102:AN$102,LTA!J$105:AN$105)</f>
        <v>401.58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-139</v>
      </c>
      <c r="AA72" s="76">
        <f>STOA!J72</f>
        <v>30.98</v>
      </c>
      <c r="AB72" s="76">
        <f>-STOA!P72</f>
        <v>0</v>
      </c>
      <c r="AC72">
        <f t="shared" si="3"/>
        <v>11.741609871570892</v>
      </c>
      <c r="AD72">
        <f t="shared" si="4"/>
        <v>1160.1416036584037</v>
      </c>
      <c r="AE72">
        <f>'IDT-1'!F72</f>
        <v>0</v>
      </c>
      <c r="AF72" s="25"/>
      <c r="AG72">
        <f t="shared" si="5"/>
        <v>1160.1416036584037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-27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7.7572019999999995</v>
      </c>
      <c r="E73">
        <f>GT_NG!T73</f>
        <v>-7.2916666666666671E-2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723.9889556823739</v>
      </c>
      <c r="P73" s="37">
        <v>74.582871001270348</v>
      </c>
      <c r="Q73" s="37">
        <v>26.563067683067683</v>
      </c>
      <c r="R73" s="39">
        <v>17.52</v>
      </c>
      <c r="S73" s="39">
        <v>0</v>
      </c>
      <c r="T73" s="38">
        <f>SUMPRODUCT(LTA!J73:AN73,LTA!J$101:AN$101,LTA!J$105:AN$105)</f>
        <v>20.170000000000002</v>
      </c>
      <c r="U73" s="38">
        <f>SUMPRODUCT(LTA!J73:AN73,LTA!J$102:AN$102,LTA!J$105:AN$105)</f>
        <v>372.06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24.32</v>
      </c>
      <c r="AB73" s="76">
        <f>-STOA!P73</f>
        <v>0</v>
      </c>
      <c r="AC73">
        <f t="shared" si="3"/>
        <v>11.52003451502763</v>
      </c>
      <c r="AD73">
        <f t="shared" si="4"/>
        <v>1164.0818631147429</v>
      </c>
      <c r="AE73">
        <f>'IDT-1'!F73</f>
        <v>0</v>
      </c>
      <c r="AF73" s="25"/>
      <c r="AG73">
        <f t="shared" si="5"/>
        <v>1164.0818631147429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-150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7.7572019999999995</v>
      </c>
      <c r="E74">
        <f>GT_NG!T74</f>
        <v>-7.2916666666666671E-2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737.62728775180562</v>
      </c>
      <c r="P74" s="37">
        <v>74.582871001270348</v>
      </c>
      <c r="Q74" s="37">
        <v>26.563067683067683</v>
      </c>
      <c r="R74" s="39">
        <v>9.5574547390841307</v>
      </c>
      <c r="S74" s="39">
        <v>0</v>
      </c>
      <c r="T74" s="38">
        <f>SUMPRODUCT(LTA!J74:AN74,LTA!J$101:AN$101,LTA!J$105:AN$105)</f>
        <v>13.94</v>
      </c>
      <c r="U74" s="38">
        <f>SUMPRODUCT(LTA!J74:AN74,LTA!J$102:AN$102,LTA!J$105:AN$105)</f>
        <v>382.02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-121</v>
      </c>
      <c r="AA74" s="76">
        <f>STOA!J74</f>
        <v>16.899999999999999</v>
      </c>
      <c r="AB74" s="76">
        <f>-STOA!P74</f>
        <v>0</v>
      </c>
      <c r="AC74">
        <f t="shared" si="3"/>
        <v>11.54338497041666</v>
      </c>
      <c r="AD74">
        <f t="shared" si="4"/>
        <v>1165.0442994678699</v>
      </c>
      <c r="AE74">
        <f>'IDT-1'!F74</f>
        <v>0</v>
      </c>
      <c r="AF74" s="25"/>
      <c r="AG74">
        <f t="shared" si="5"/>
        <v>1165.0442994678699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7.7572019999999995</v>
      </c>
      <c r="E75">
        <f>GT_NG!T75</f>
        <v>-7.2916666666666671E-2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749.04243870705773</v>
      </c>
      <c r="P75" s="37">
        <v>74.582871001270348</v>
      </c>
      <c r="Q75" s="37">
        <v>26.563067683067683</v>
      </c>
      <c r="R75" s="39">
        <v>0</v>
      </c>
      <c r="S75" s="39">
        <v>0</v>
      </c>
      <c r="T75" s="38">
        <f>SUMPRODUCT(LTA!J75:AN75,LTA!J$101:AN$101,LTA!J$105:AN$105)</f>
        <v>7.99</v>
      </c>
      <c r="U75" s="38">
        <f>SUMPRODUCT(LTA!J75:AN75,LTA!J$102:AN$102,LTA!J$105:AN$105)</f>
        <v>405.68999999999994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-67</v>
      </c>
      <c r="AA75" s="76">
        <f>STOA!J75</f>
        <v>12.219999999999999</v>
      </c>
      <c r="AB75" s="76">
        <f>-STOA!P75</f>
        <v>-33.6</v>
      </c>
      <c r="AC75">
        <f t="shared" si="3"/>
        <v>11.785016230802977</v>
      </c>
      <c r="AD75">
        <f t="shared" si="4"/>
        <v>1146.3876464939262</v>
      </c>
      <c r="AE75">
        <f>'IDT-1'!F75</f>
        <v>0</v>
      </c>
      <c r="AF75" s="25"/>
      <c r="AG75">
        <f t="shared" si="5"/>
        <v>1146.3876464939262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-75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7.7572019999999995</v>
      </c>
      <c r="E76">
        <f>GT_NG!T76</f>
        <v>-7.2916666666666671E-2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67.430000000000007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749.54865940399554</v>
      </c>
      <c r="P76" s="37">
        <v>74.582871001270348</v>
      </c>
      <c r="Q76" s="37">
        <v>26.563067683067683</v>
      </c>
      <c r="R76" s="39">
        <v>0</v>
      </c>
      <c r="S76" s="39">
        <v>0</v>
      </c>
      <c r="T76" s="38">
        <f>SUMPRODUCT(LTA!J76:AN76,LTA!J$101:AN$101,LTA!J$105:AN$105)</f>
        <v>3.32</v>
      </c>
      <c r="U76" s="38">
        <f>SUMPRODUCT(LTA!J76:AN76,LTA!J$102:AN$102,LTA!J$105:AN$105)</f>
        <v>401.69999999999993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-43</v>
      </c>
      <c r="AA76" s="76">
        <f>STOA!J76</f>
        <v>7.36</v>
      </c>
      <c r="AB76" s="76">
        <f>-STOA!P76</f>
        <v>-33.6</v>
      </c>
      <c r="AC76">
        <f t="shared" si="3"/>
        <v>11.505010020934918</v>
      </c>
      <c r="AD76">
        <f t="shared" si="4"/>
        <v>1191.083873400732</v>
      </c>
      <c r="AE76">
        <f>'IDT-1'!F76</f>
        <v>0</v>
      </c>
      <c r="AF76" s="25"/>
      <c r="AG76">
        <f t="shared" si="5"/>
        <v>1191.083873400732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-59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7.7572019999999995</v>
      </c>
      <c r="E77">
        <f>GT_NG!T77</f>
        <v>-7.2916666666666671E-2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749.54865940399554</v>
      </c>
      <c r="P77" s="37">
        <v>74.582871001270348</v>
      </c>
      <c r="Q77" s="37">
        <v>26.563067683067683</v>
      </c>
      <c r="R77" s="39">
        <v>0</v>
      </c>
      <c r="S77" s="39">
        <v>0</v>
      </c>
      <c r="T77" s="38">
        <f>SUMPRODUCT(LTA!J77:AN77,LTA!J$101:AN$101,LTA!J$105:AN$105)</f>
        <v>1.05</v>
      </c>
      <c r="U77" s="38">
        <f>SUMPRODUCT(LTA!J77:AN77,LTA!J$102:AN$102,LTA!J$105:AN$105)</f>
        <v>397.2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-69</v>
      </c>
      <c r="AA77" s="76">
        <f>STOA!J77</f>
        <v>6.26</v>
      </c>
      <c r="AB77" s="76">
        <f>-STOA!P77</f>
        <v>-33.6</v>
      </c>
      <c r="AC77">
        <f t="shared" si="3"/>
        <v>11.223507109022</v>
      </c>
      <c r="AD77">
        <f t="shared" si="4"/>
        <v>1211.495376312645</v>
      </c>
      <c r="AE77">
        <f>'IDT-1'!F77</f>
        <v>-10.956</v>
      </c>
      <c r="AF77" s="25"/>
      <c r="AG77">
        <f t="shared" si="5"/>
        <v>1200.5393763126451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7.7572019999999995</v>
      </c>
      <c r="E78">
        <f>GT_NG!T78</f>
        <v>-7.2916666666666671E-2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67.430000000000007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739.96410372372065</v>
      </c>
      <c r="P78" s="37">
        <v>74.582871001270348</v>
      </c>
      <c r="Q78" s="37">
        <v>26.563067683067683</v>
      </c>
      <c r="R78" s="39">
        <v>0</v>
      </c>
      <c r="S78" s="39">
        <v>0</v>
      </c>
      <c r="T78" s="38">
        <f>SUMPRODUCT(LTA!J78:AN78,LTA!J$101:AN$101,LTA!J$105:AN$105)</f>
        <v>0.03</v>
      </c>
      <c r="U78" s="38">
        <f>SUMPRODUCT(LTA!J78:AN78,LTA!J$102:AN$102,LTA!J$105:AN$105)</f>
        <v>397.2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-50</v>
      </c>
      <c r="AA78" s="76">
        <f>STOA!J78</f>
        <v>5.16</v>
      </c>
      <c r="AB78" s="76">
        <f>-STOA!P78</f>
        <v>-33.6</v>
      </c>
      <c r="AC78">
        <f t="shared" si="3"/>
        <v>10.982846527346375</v>
      </c>
      <c r="AD78">
        <f t="shared" si="4"/>
        <v>1219.0314812140459</v>
      </c>
      <c r="AE78">
        <f>'IDT-1'!F78</f>
        <v>-17.443000000000001</v>
      </c>
      <c r="AF78" s="25"/>
      <c r="AG78">
        <f t="shared" si="5"/>
        <v>1201.5884812140459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7.7572019999999995</v>
      </c>
      <c r="E79">
        <f>GT_NG!T79</f>
        <v>-7.2916666666666671E-2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701.01565360229279</v>
      </c>
      <c r="P79" s="37">
        <v>74.582871001270348</v>
      </c>
      <c r="Q79" s="37">
        <v>26.563067683067683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397.2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5.0599999999999996</v>
      </c>
      <c r="AB79" s="76">
        <f>-STOA!P79</f>
        <v>-33.6</v>
      </c>
      <c r="AC79">
        <f t="shared" si="3"/>
        <v>10.277954110855998</v>
      </c>
      <c r="AD79">
        <f t="shared" si="4"/>
        <v>1239.7979235091084</v>
      </c>
      <c r="AE79">
        <f>'IDT-1'!F79</f>
        <v>-50.328000000000003</v>
      </c>
      <c r="AF79" s="25"/>
      <c r="AG79">
        <f t="shared" si="5"/>
        <v>1189.4699235091084</v>
      </c>
      <c r="AI79" s="35">
        <f>PXIL!J79</f>
        <v>0</v>
      </c>
      <c r="AJ79" s="35">
        <f>PXIL!P79</f>
        <v>0</v>
      </c>
      <c r="AK79" s="35">
        <f>RTM_IEX!J79</f>
        <v>4.1399999999999997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7.7572019999999995</v>
      </c>
      <c r="E80">
        <f>GT_NG!T80</f>
        <v>-7.2916666666666671E-2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678.49062910436874</v>
      </c>
      <c r="P80" s="37">
        <v>74.582871001270348</v>
      </c>
      <c r="Q80" s="37">
        <v>26.563067683067683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397.2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5.0599999999999996</v>
      </c>
      <c r="AB80" s="76">
        <f>-STOA!P80</f>
        <v>-33.6</v>
      </c>
      <c r="AC80">
        <f t="shared" si="3"/>
        <v>10.11364691977219</v>
      </c>
      <c r="AD80">
        <f t="shared" si="4"/>
        <v>1218.8972062022679</v>
      </c>
      <c r="AE80">
        <f>'IDT-1'!F80</f>
        <v>-53.959000000000003</v>
      </c>
      <c r="AF80" s="25"/>
      <c r="AG80">
        <f t="shared" si="5"/>
        <v>1164.9382062022678</v>
      </c>
      <c r="AI80" s="35">
        <f>PXIL!J80</f>
        <v>0</v>
      </c>
      <c r="AJ80" s="35">
        <f>PXIL!P80</f>
        <v>0</v>
      </c>
      <c r="AK80" s="35">
        <f>RTM_IEX!J80</f>
        <v>5.6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7.5225</v>
      </c>
      <c r="E81">
        <f>GT_NG!T81</f>
        <v>-7.2916666666666671E-2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663.95786914560165</v>
      </c>
      <c r="P81" s="37">
        <v>74.582871001270348</v>
      </c>
      <c r="Q81" s="37">
        <v>26.563067683067683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397.2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4.96</v>
      </c>
      <c r="AB81" s="76">
        <f>-STOA!P81</f>
        <v>-33.6</v>
      </c>
      <c r="AC81">
        <f t="shared" si="3"/>
        <v>9.9854459896242247</v>
      </c>
      <c r="AD81">
        <f t="shared" si="4"/>
        <v>1194.5579451736489</v>
      </c>
      <c r="AE81">
        <f>'IDT-1'!F81</f>
        <v>-57.396000000000001</v>
      </c>
      <c r="AF81" s="25"/>
      <c r="AG81">
        <f t="shared" si="5"/>
        <v>1137.161945173649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-4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7.5225</v>
      </c>
      <c r="E82">
        <f>GT_NG!T82</f>
        <v>-7.2916666666666671E-2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654.21680733023209</v>
      </c>
      <c r="P82" s="37">
        <v>74.582871001270348</v>
      </c>
      <c r="Q82" s="37">
        <v>26.563067683067683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397.2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4.96</v>
      </c>
      <c r="AB82" s="76">
        <f>-STOA!P82</f>
        <v>-33.6</v>
      </c>
      <c r="AC82">
        <f t="shared" si="3"/>
        <v>9.8780204343339229</v>
      </c>
      <c r="AD82">
        <f t="shared" si="4"/>
        <v>1188.9243089135698</v>
      </c>
      <c r="AE82">
        <f>'IDT-1'!F82</f>
        <v>-78.912000000000006</v>
      </c>
      <c r="AF82" s="25"/>
      <c r="AG82">
        <f t="shared" si="5"/>
        <v>1110.0123089135698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7.5225</v>
      </c>
      <c r="E83">
        <f>GT_NG!T83</f>
        <v>-4.2857142857142858E-2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68.540000000000006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641.84943958160977</v>
      </c>
      <c r="P83" s="37">
        <v>74.582871001270348</v>
      </c>
      <c r="Q83" s="37">
        <v>26.563067683067683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397.34999999999997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-50</v>
      </c>
      <c r="AA83" s="76">
        <f>STOA!J83</f>
        <v>4.96</v>
      </c>
      <c r="AB83" s="76">
        <f>-STOA!P83</f>
        <v>-33.6</v>
      </c>
      <c r="AC83">
        <f t="shared" si="3"/>
        <v>10.215657845671211</v>
      </c>
      <c r="AD83">
        <f t="shared" si="4"/>
        <v>1123.5093632774197</v>
      </c>
      <c r="AE83">
        <f>'IDT-1'!F83</f>
        <v>-65.201000000000008</v>
      </c>
      <c r="AF83" s="25"/>
      <c r="AG83">
        <f t="shared" si="5"/>
        <v>1058.3083632774196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-4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7.5225</v>
      </c>
      <c r="E84">
        <f>GT_NG!T84</f>
        <v>-7.2916666666666671E-2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68.540000000000006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638.9991152530406</v>
      </c>
      <c r="P84" s="37">
        <v>74.582871001270348</v>
      </c>
      <c r="Q84" s="37">
        <v>26.563067683067683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397.34999999999997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-54</v>
      </c>
      <c r="AA84" s="76">
        <f>STOA!J84</f>
        <v>4.96</v>
      </c>
      <c r="AB84" s="76">
        <f>-STOA!P84</f>
        <v>-33.6</v>
      </c>
      <c r="AC84">
        <f t="shared" si="3"/>
        <v>10.225106896522883</v>
      </c>
      <c r="AD84">
        <f t="shared" si="4"/>
        <v>1116.619530374189</v>
      </c>
      <c r="AE84">
        <f>'IDT-1'!F84</f>
        <v>-84.176999999999992</v>
      </c>
      <c r="AF84" s="25"/>
      <c r="AG84">
        <f t="shared" si="5"/>
        <v>1032.4425303741891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-4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7.5225</v>
      </c>
      <c r="E85">
        <f>GT_NG!T85</f>
        <v>-7.2916666666666671E-2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640.18641007908877</v>
      </c>
      <c r="P85" s="37">
        <v>74.582871001270348</v>
      </c>
      <c r="Q85" s="37">
        <v>26.563067683067683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397.34999999999997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-54</v>
      </c>
      <c r="AA85" s="76">
        <f>STOA!J85</f>
        <v>4.96</v>
      </c>
      <c r="AB85" s="76">
        <f>-STOA!P85</f>
        <v>-33.6</v>
      </c>
      <c r="AC85">
        <f t="shared" si="3"/>
        <v>10.28614852303564</v>
      </c>
      <c r="AD85">
        <f t="shared" si="4"/>
        <v>1132.4157835737244</v>
      </c>
      <c r="AE85">
        <f>'IDT-1'!F85</f>
        <v>-127.877</v>
      </c>
      <c r="AF85" s="25"/>
      <c r="AG85">
        <f t="shared" si="5"/>
        <v>1004.5387835737245</v>
      </c>
      <c r="AI85" s="35">
        <f>PXIL!J85</f>
        <v>0</v>
      </c>
      <c r="AJ85" s="35">
        <f>PXIL!P85</f>
        <v>0</v>
      </c>
      <c r="AK85" s="35">
        <f>RTM_IEX!J85</f>
        <v>9.6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7.5225</v>
      </c>
      <c r="E86">
        <f>GT_NG!T86</f>
        <v>-7.2916666666666671E-2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640.11583820163401</v>
      </c>
      <c r="P86" s="37">
        <v>74.582871001270348</v>
      </c>
      <c r="Q86" s="37">
        <v>26.563067683067683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397.34999999999997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-98</v>
      </c>
      <c r="AA86" s="76">
        <f>STOA!J86</f>
        <v>4.96</v>
      </c>
      <c r="AB86" s="76">
        <f>-STOA!P86</f>
        <v>-33.6</v>
      </c>
      <c r="AC86">
        <f t="shared" si="3"/>
        <v>10.631496066826083</v>
      </c>
      <c r="AD86">
        <f t="shared" si="4"/>
        <v>1087.9998641524792</v>
      </c>
      <c r="AE86">
        <f>'IDT-1'!F86</f>
        <v>-124</v>
      </c>
      <c r="AF86" s="25"/>
      <c r="AG86">
        <f t="shared" si="5"/>
        <v>963.99986415247918</v>
      </c>
      <c r="AI86" s="35">
        <f>PXIL!J86</f>
        <v>0</v>
      </c>
      <c r="AJ86" s="35">
        <f>PXIL!P86</f>
        <v>0</v>
      </c>
      <c r="AK86" s="35">
        <f>RTM_IEX!J86</f>
        <v>9.6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7.5225</v>
      </c>
      <c r="E87">
        <f>GT_NG!T87</f>
        <v>-7.2916666666666671E-2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637.42508801238341</v>
      </c>
      <c r="P87" s="37">
        <v>74.582871001270348</v>
      </c>
      <c r="Q87" s="37">
        <v>26.563067683067683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397.31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-220</v>
      </c>
      <c r="AA87" s="76">
        <f>STOA!J87</f>
        <v>4.96</v>
      </c>
      <c r="AB87" s="76">
        <f>-STOA!P87</f>
        <v>-33.6</v>
      </c>
      <c r="AC87">
        <f t="shared" si="3"/>
        <v>11.531837045827654</v>
      </c>
      <c r="AD87">
        <f t="shared" si="4"/>
        <v>957.56877298422694</v>
      </c>
      <c r="AE87">
        <f>'IDT-1'!F87</f>
        <v>-45.802999999999997</v>
      </c>
      <c r="AF87" s="25"/>
      <c r="AG87">
        <f t="shared" si="5"/>
        <v>911.76577298422694</v>
      </c>
      <c r="AI87" s="35">
        <f>PXIL!J87</f>
        <v>0</v>
      </c>
      <c r="AJ87" s="35">
        <f>PXIL!P87</f>
        <v>0</v>
      </c>
      <c r="AK87" s="35">
        <f>RTM_IEX!J87</f>
        <v>4.8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7.5225</v>
      </c>
      <c r="E88">
        <f>GT_NG!T88</f>
        <v>-7.2916666666666671E-2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630.52140840041818</v>
      </c>
      <c r="P88" s="37">
        <v>74.582871001270348</v>
      </c>
      <c r="Q88" s="37">
        <v>26.563067683067683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397.64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-220</v>
      </c>
      <c r="AA88" s="76">
        <f>STOA!J88</f>
        <v>4.96</v>
      </c>
      <c r="AB88" s="76">
        <f>-STOA!P88</f>
        <v>-33.6</v>
      </c>
      <c r="AC88">
        <f t="shared" si="3"/>
        <v>11.532978344854326</v>
      </c>
      <c r="AD88">
        <f t="shared" si="4"/>
        <v>957.71395207323508</v>
      </c>
      <c r="AE88">
        <f>'IDT-1'!F88</f>
        <v>-49.982999999999997</v>
      </c>
      <c r="AF88" s="25"/>
      <c r="AG88">
        <f t="shared" si="5"/>
        <v>907.73095207323513</v>
      </c>
      <c r="AI88" s="35">
        <f>PXIL!J88</f>
        <v>0</v>
      </c>
      <c r="AJ88" s="35">
        <f>PXIL!P88</f>
        <v>0</v>
      </c>
      <c r="AK88" s="35">
        <f>RTM_IEX!J88</f>
        <v>11.52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7.5225</v>
      </c>
      <c r="E89">
        <f>GT_NG!T89</f>
        <v>-7.2916666666666671E-2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631.05198264995488</v>
      </c>
      <c r="P89" s="37">
        <v>74.582871001270348</v>
      </c>
      <c r="Q89" s="37">
        <v>26.563067683067683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398.48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-254</v>
      </c>
      <c r="AA89" s="76">
        <f>STOA!J89</f>
        <v>4.96</v>
      </c>
      <c r="AB89" s="76">
        <f>-STOA!P89</f>
        <v>-33.6</v>
      </c>
      <c r="AC89">
        <f t="shared" si="3"/>
        <v>11.795977645609259</v>
      </c>
      <c r="AD89">
        <f t="shared" si="4"/>
        <v>922.90152702201692</v>
      </c>
      <c r="AE89">
        <f>'IDT-1'!F89</f>
        <v>-19</v>
      </c>
      <c r="AF89" s="25"/>
      <c r="AG89">
        <f t="shared" si="5"/>
        <v>903.90152702201692</v>
      </c>
      <c r="AI89" s="35">
        <f>PXIL!J89</f>
        <v>0</v>
      </c>
      <c r="AJ89" s="35">
        <f>PXIL!P89</f>
        <v>0</v>
      </c>
      <c r="AK89" s="35">
        <f>RTM_IEX!J89</f>
        <v>9.6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7.5225</v>
      </c>
      <c r="E90">
        <f>GT_NG!T90</f>
        <v>-7.2916666666666671E-2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631.1321214877629</v>
      </c>
      <c r="P90" s="37">
        <v>74.582871001270348</v>
      </c>
      <c r="Q90" s="37">
        <v>26.563067683067683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399.31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-284</v>
      </c>
      <c r="AA90" s="76">
        <f>STOA!J90</f>
        <v>4.96</v>
      </c>
      <c r="AB90" s="76">
        <f>-STOA!P90</f>
        <v>-33.6</v>
      </c>
      <c r="AC90">
        <f t="shared" si="3"/>
        <v>12.03891627702229</v>
      </c>
      <c r="AD90">
        <f t="shared" si="4"/>
        <v>893.56872722841194</v>
      </c>
      <c r="AE90">
        <f>'IDT-1'!F90</f>
        <v>0</v>
      </c>
      <c r="AF90" s="25"/>
      <c r="AG90">
        <f t="shared" si="5"/>
        <v>893.56872722841194</v>
      </c>
      <c r="AI90" s="35">
        <f>PXIL!J90</f>
        <v>0</v>
      </c>
      <c r="AJ90" s="35">
        <f>PXIL!P90</f>
        <v>0</v>
      </c>
      <c r="AK90" s="35">
        <f>RTM_IEX!J90</f>
        <v>9.6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7.3720500000000007</v>
      </c>
      <c r="E91">
        <f>GT_NG!T91</f>
        <v>-3.0000000000000002E-2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631.42212662550048</v>
      </c>
      <c r="P91" s="37">
        <v>74.582871001270348</v>
      </c>
      <c r="Q91" s="37">
        <v>26.563067683067683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397.73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-220</v>
      </c>
      <c r="AA91" s="76">
        <f>STOA!J91</f>
        <v>5.05</v>
      </c>
      <c r="AB91" s="76">
        <f>-STOA!P91</f>
        <v>-33.6</v>
      </c>
      <c r="AC91">
        <f t="shared" si="3"/>
        <v>11.592313055433671</v>
      </c>
      <c r="AD91">
        <f t="shared" si="4"/>
        <v>965.34780225440477</v>
      </c>
      <c r="AE91">
        <f>'IDT-1'!F91</f>
        <v>-85.936000000000007</v>
      </c>
      <c r="AF91" s="25"/>
      <c r="AG91">
        <f t="shared" si="5"/>
        <v>879.41180225440473</v>
      </c>
      <c r="AI91" s="35">
        <f>PXIL!J91</f>
        <v>0</v>
      </c>
      <c r="AJ91" s="35">
        <f>PXIL!P91</f>
        <v>0</v>
      </c>
      <c r="AK91" s="35">
        <f>RTM_IEX!J91</f>
        <v>18.239999999999998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7.3720500000000007</v>
      </c>
      <c r="E92">
        <f>GT_NG!T92</f>
        <v>-3.0000000000000002E-2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637.56120307745402</v>
      </c>
      <c r="P92" s="37">
        <v>74.582871001270348</v>
      </c>
      <c r="Q92" s="37">
        <v>26.563067683067683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397.73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-220</v>
      </c>
      <c r="AA92" s="76">
        <f>STOA!J92</f>
        <v>5.05</v>
      </c>
      <c r="AB92" s="76">
        <f>-STOA!P92</f>
        <v>-33.6</v>
      </c>
      <c r="AC92">
        <f t="shared" si="3"/>
        <v>11.587781851758908</v>
      </c>
      <c r="AD92">
        <f t="shared" si="4"/>
        <v>964.77140991003307</v>
      </c>
      <c r="AE92">
        <f>'IDT-1'!F92</f>
        <v>-104.026</v>
      </c>
      <c r="AF92" s="25"/>
      <c r="AG92">
        <f t="shared" si="5"/>
        <v>860.74540991003312</v>
      </c>
      <c r="AI92" s="35">
        <f>PXIL!J92</f>
        <v>0</v>
      </c>
      <c r="AJ92" s="35">
        <f>PXIL!P92</f>
        <v>0</v>
      </c>
      <c r="AK92" s="35">
        <f>RTM_IEX!J92</f>
        <v>11.52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7.3720500000000007</v>
      </c>
      <c r="E93">
        <f>GT_NG!T93</f>
        <v>-3.0000000000000002E-2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633.31276952951532</v>
      </c>
      <c r="P93" s="37">
        <v>74.582871001270348</v>
      </c>
      <c r="Q93" s="37">
        <v>26.563067683067683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397.73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-220</v>
      </c>
      <c r="AA93" s="76">
        <f>STOA!J93</f>
        <v>5.05</v>
      </c>
      <c r="AB93" s="76">
        <f>-STOA!P93</f>
        <v>-33.6</v>
      </c>
      <c r="AC93">
        <f t="shared" si="3"/>
        <v>11.592084070084987</v>
      </c>
      <c r="AD93">
        <f t="shared" si="4"/>
        <v>965.31867414376836</v>
      </c>
      <c r="AE93">
        <f>'IDT-1'!F93</f>
        <v>-115.60599999999999</v>
      </c>
      <c r="AF93" s="25"/>
      <c r="AG93">
        <f t="shared" si="5"/>
        <v>849.71267414376837</v>
      </c>
      <c r="AI93" s="35">
        <f>PXIL!J93</f>
        <v>0</v>
      </c>
      <c r="AJ93" s="35">
        <f>PXIL!P93</f>
        <v>0</v>
      </c>
      <c r="AK93" s="35">
        <f>RTM_IEX!J93</f>
        <v>16.32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7.3720500000000007</v>
      </c>
      <c r="E94">
        <f>GT_NG!T94</f>
        <v>-3.0000000000000002E-2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633.6829306141027</v>
      </c>
      <c r="P94" s="37">
        <v>74.582871001270348</v>
      </c>
      <c r="Q94" s="37">
        <v>26.563067683067683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397.73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-202</v>
      </c>
      <c r="AA94" s="76">
        <f>STOA!J94</f>
        <v>5.05</v>
      </c>
      <c r="AB94" s="76">
        <f>-STOA!P94</f>
        <v>-33.6</v>
      </c>
      <c r="AC94">
        <f t="shared" si="3"/>
        <v>11.469151027505276</v>
      </c>
      <c r="AD94">
        <f t="shared" si="4"/>
        <v>927.59448620066087</v>
      </c>
      <c r="AE94">
        <f>'IDT-1'!F94</f>
        <v>-84</v>
      </c>
      <c r="AF94" s="25"/>
      <c r="AG94">
        <f t="shared" si="5"/>
        <v>843.59448620066087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-29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7.3720500000000007</v>
      </c>
      <c r="E95">
        <f>GT_NG!T95</f>
        <v>-3.0000000000000002E-2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626.81558165998888</v>
      </c>
      <c r="P95" s="37">
        <v>74.582871001270348</v>
      </c>
      <c r="Q95" s="37">
        <v>26.563067683067683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380.76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-271</v>
      </c>
      <c r="AA95" s="76">
        <f>STOA!J95</f>
        <v>5.05</v>
      </c>
      <c r="AB95" s="76">
        <f>-STOA!P95</f>
        <v>-33.6</v>
      </c>
      <c r="AC95">
        <f t="shared" si="3"/>
        <v>11.61264843696736</v>
      </c>
      <c r="AD95">
        <f t="shared" si="4"/>
        <v>865.53363983708493</v>
      </c>
      <c r="AE95">
        <f>'IDT-1'!F95</f>
        <v>-34.597999999999999</v>
      </c>
      <c r="AF95" s="25"/>
      <c r="AG95">
        <f t="shared" si="5"/>
        <v>830.93563983708498</v>
      </c>
      <c r="AI95" s="35">
        <f>PXIL!J95</f>
        <v>0</v>
      </c>
      <c r="AJ95" s="35">
        <f>PXIL!P95</f>
        <v>0</v>
      </c>
      <c r="AK95" s="35">
        <f>RTM_IEX!J95</f>
        <v>1.92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7.3720500000000007</v>
      </c>
      <c r="E96">
        <f>GT_NG!T96</f>
        <v>-3.0000000000000002E-2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620.67650520803534</v>
      </c>
      <c r="P96" s="37">
        <v>74.582871001270348</v>
      </c>
      <c r="Q96" s="37">
        <v>26.563067683067683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352.88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-306</v>
      </c>
      <c r="AA96" s="76">
        <f>STOA!J96</f>
        <v>5.05</v>
      </c>
      <c r="AB96" s="76">
        <f>-STOA!P96</f>
        <v>-33.6</v>
      </c>
      <c r="AC96">
        <f t="shared" si="3"/>
        <v>11.862061780533274</v>
      </c>
      <c r="AD96">
        <f t="shared" si="4"/>
        <v>826.98515004156536</v>
      </c>
      <c r="AE96">
        <f>'IDT-1'!F96</f>
        <v>-15.569000000000001</v>
      </c>
      <c r="AF96" s="25"/>
      <c r="AG96">
        <f t="shared" si="5"/>
        <v>811.4161500415654</v>
      </c>
      <c r="AI96" s="35">
        <f>PXIL!J96</f>
        <v>0</v>
      </c>
      <c r="AJ96" s="35">
        <f>PXIL!P96</f>
        <v>0</v>
      </c>
      <c r="AK96" s="35">
        <f>RTM_IEX!J96</f>
        <v>32.64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7.3720500000000007</v>
      </c>
      <c r="E97">
        <f>GT_NG!T97</f>
        <v>-3.0000000000000002E-2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620.67650520803534</v>
      </c>
      <c r="P97" s="37">
        <v>74.582871001270348</v>
      </c>
      <c r="Q97" s="37">
        <v>26.563067683067683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352.88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-338</v>
      </c>
      <c r="AA97" s="76">
        <f>STOA!J97</f>
        <v>5.05</v>
      </c>
      <c r="AB97" s="76">
        <f>-STOA!P97</f>
        <v>-33.6</v>
      </c>
      <c r="AC97">
        <f t="shared" si="3"/>
        <v>12.121111965576612</v>
      </c>
      <c r="AD97">
        <f t="shared" si="4"/>
        <v>795.68609985652211</v>
      </c>
      <c r="AE97">
        <f>'IDT-1'!F97</f>
        <v>0</v>
      </c>
      <c r="AF97" s="25"/>
      <c r="AG97">
        <f t="shared" si="5"/>
        <v>795.68609985652211</v>
      </c>
      <c r="AI97" s="35">
        <f>PXIL!J97</f>
        <v>0</v>
      </c>
      <c r="AJ97" s="35">
        <f>PXIL!P97</f>
        <v>0</v>
      </c>
      <c r="AK97" s="35">
        <f>RTM_IEX!J97</f>
        <v>33.6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7.3720500000000007</v>
      </c>
      <c r="E98">
        <f>GT_NG!T98</f>
        <v>-3.0000000000000002E-2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620.67650520803534</v>
      </c>
      <c r="P98" s="37">
        <v>74.582871001270348</v>
      </c>
      <c r="Q98" s="37">
        <v>26.563067683067683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352.88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-352</v>
      </c>
      <c r="AA98" s="76">
        <f>STOA!J98</f>
        <v>5.05</v>
      </c>
      <c r="AB98" s="76">
        <f>-STOA!P98</f>
        <v>-33.6</v>
      </c>
      <c r="AC98">
        <f t="shared" si="3"/>
        <v>12.156290421533074</v>
      </c>
      <c r="AD98">
        <f t="shared" si="4"/>
        <v>772.05092140056558</v>
      </c>
      <c r="AE98">
        <f>'IDT-1'!F98</f>
        <v>0</v>
      </c>
      <c r="AF98" s="25"/>
      <c r="AG98">
        <f t="shared" si="5"/>
        <v>772.05092140056558</v>
      </c>
      <c r="AI98" s="35">
        <f>PXIL!J98</f>
        <v>0</v>
      </c>
      <c r="AJ98" s="35">
        <f>PXIL!P98</f>
        <v>0</v>
      </c>
      <c r="AK98" s="35">
        <f>RTM_IEX!J98</f>
        <v>24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0.18481578900000009</v>
      </c>
      <c r="E99">
        <f t="shared" si="6"/>
        <v>-1.1416517857142858E-3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1.4707990455813937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13.448275726040613</v>
      </c>
      <c r="P99" s="37">
        <f t="shared" si="6"/>
        <v>1.6378689040682868</v>
      </c>
      <c r="Q99" s="37">
        <f t="shared" si="6"/>
        <v>0.58277521829521861</v>
      </c>
      <c r="R99" s="39">
        <f>SUM(R3:R98)/4000</f>
        <v>0.26429622724450147</v>
      </c>
      <c r="S99" s="39">
        <f t="shared" si="6"/>
        <v>0</v>
      </c>
      <c r="T99" s="38">
        <f t="shared" si="6"/>
        <v>0.82655999999999996</v>
      </c>
      <c r="U99" s="38">
        <f t="shared" si="6"/>
        <v>9.8402175000000014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-4.1215999999999999</v>
      </c>
      <c r="AA99" s="76">
        <f t="shared" si="6"/>
        <v>0.82813750000000053</v>
      </c>
      <c r="AB99" s="76">
        <f t="shared" si="6"/>
        <v>-0.20160000000000008</v>
      </c>
      <c r="AC99">
        <f t="shared" si="6"/>
        <v>0.26651192470988139</v>
      </c>
      <c r="AD99">
        <f t="shared" si="6"/>
        <v>24.088077333734411</v>
      </c>
      <c r="AE99">
        <f t="shared" si="6"/>
        <v>-0.41056349999999997</v>
      </c>
      <c r="AG99">
        <f t="shared" si="6"/>
        <v>23.67751383373442</v>
      </c>
      <c r="AI99">
        <f t="shared" si="6"/>
        <v>0</v>
      </c>
      <c r="AJ99">
        <f t="shared" si="6"/>
        <v>0</v>
      </c>
      <c r="AK99">
        <f t="shared" si="6"/>
        <v>0.15843500000000002</v>
      </c>
      <c r="AL99">
        <f t="shared" si="6"/>
        <v>-0.56325000000000003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45726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1.2529080000000001</v>
      </c>
      <c r="E3">
        <f>GT_NG!S3</f>
        <v>-1.0000000000000002E-2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91.199999999999989</v>
      </c>
      <c r="AB3" s="76">
        <f>-STOA!Q3</f>
        <v>0</v>
      </c>
      <c r="AC3">
        <f>SUMIF(B3:AB3,"&gt;0")*$AC$2-SUMIF(B3:AB3,"&lt;0")*($AC$2/(1-$AC$2))+SUMIF(AI3:AR3,"&gt;0")*$AC$2-SUMIF(AI3:AR3,"&lt;0")*($AC$2/(1-$AC$2))</f>
        <v>1.0320267711835256</v>
      </c>
      <c r="AD3">
        <f>SUM(B3:AB3,AI3:AV3)-AC3</f>
        <v>91.101792760689989</v>
      </c>
      <c r="AE3">
        <f>'IDT-1'!E3</f>
        <v>0</v>
      </c>
      <c r="AF3" s="25"/>
      <c r="AG3">
        <f>SUM(AD3:AF3)</f>
        <v>91.101792760689989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1.2529080000000001</v>
      </c>
      <c r="E4">
        <f>GT_NG!S4</f>
        <v>-1.0000000000000002E-2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91.199999999999989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1.0320267711835256</v>
      </c>
      <c r="AD4">
        <f t="shared" ref="AD4:AD67" si="1">SUM(B4:AB4,AI4:AV4)-AC4</f>
        <v>91.101792760689989</v>
      </c>
      <c r="AE4">
        <f>'IDT-1'!E4</f>
        <v>0</v>
      </c>
      <c r="AF4" s="25"/>
      <c r="AG4">
        <f t="shared" ref="AG4:AG67" si="2">SUM(AD4:AF4)</f>
        <v>91.101792760689989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1.2529080000000001</v>
      </c>
      <c r="E5">
        <f>GT_NG!S5</f>
        <v>-1.0000000000000002E-2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91.199999999999989</v>
      </c>
      <c r="AB5" s="76">
        <f>-STOA!Q5</f>
        <v>0</v>
      </c>
      <c r="AC5">
        <f t="shared" si="0"/>
        <v>1.0320267711835256</v>
      </c>
      <c r="AD5">
        <f t="shared" si="1"/>
        <v>91.101792760689989</v>
      </c>
      <c r="AE5">
        <f>'IDT-1'!E5</f>
        <v>0</v>
      </c>
      <c r="AF5" s="25"/>
      <c r="AG5">
        <f t="shared" si="2"/>
        <v>91.101792760689989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1.2529080000000001</v>
      </c>
      <c r="E6">
        <f>GT_NG!S6</f>
        <v>-1.0000000000000002E-2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91.199999999999989</v>
      </c>
      <c r="AB6" s="76">
        <f>-STOA!Q6</f>
        <v>0</v>
      </c>
      <c r="AC6">
        <f t="shared" si="0"/>
        <v>1.0320267711835256</v>
      </c>
      <c r="AD6">
        <f t="shared" si="1"/>
        <v>91.101792760689989</v>
      </c>
      <c r="AE6">
        <f>'IDT-1'!E6</f>
        <v>0</v>
      </c>
      <c r="AF6" s="25"/>
      <c r="AG6">
        <f t="shared" si="2"/>
        <v>91.101792760689989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1.2529080000000001</v>
      </c>
      <c r="E7">
        <f>GT_NG!S7</f>
        <v>-1.0000000000000002E-2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91.199999999999989</v>
      </c>
      <c r="AB7" s="76">
        <f>-STOA!Q7</f>
        <v>0</v>
      </c>
      <c r="AC7">
        <f t="shared" si="0"/>
        <v>1.0713333625965471</v>
      </c>
      <c r="AD7">
        <f t="shared" si="1"/>
        <v>86.062486169276966</v>
      </c>
      <c r="AE7">
        <f>'IDT-1'!E7</f>
        <v>0</v>
      </c>
      <c r="AF7" s="25"/>
      <c r="AG7">
        <f t="shared" si="2"/>
        <v>86.062486169276966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1.2529080000000001</v>
      </c>
      <c r="E8">
        <f>GT_NG!S8</f>
        <v>-1.0000000000000002E-2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-16</v>
      </c>
      <c r="AA8" s="76">
        <f>STOA!K8</f>
        <v>91.199999999999989</v>
      </c>
      <c r="AB8" s="76">
        <f>-STOA!Q8</f>
        <v>0</v>
      </c>
      <c r="AC8">
        <f t="shared" si="0"/>
        <v>1.0791946808791515</v>
      </c>
      <c r="AD8">
        <f t="shared" si="1"/>
        <v>85.054624850994358</v>
      </c>
      <c r="AE8">
        <f>'IDT-1'!E8</f>
        <v>0</v>
      </c>
      <c r="AF8" s="25"/>
      <c r="AG8">
        <f t="shared" si="2"/>
        <v>85.054624850994358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1.2529080000000001</v>
      </c>
      <c r="E9">
        <f>GT_NG!S9</f>
        <v>-1.0000000000000002E-2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-16</v>
      </c>
      <c r="AA9" s="76">
        <f>STOA!K9</f>
        <v>91.199999999999989</v>
      </c>
      <c r="AB9" s="76">
        <f>-STOA!Q9</f>
        <v>0</v>
      </c>
      <c r="AC9">
        <f t="shared" si="0"/>
        <v>1.0791946808791515</v>
      </c>
      <c r="AD9">
        <f t="shared" si="1"/>
        <v>85.054624850994358</v>
      </c>
      <c r="AE9">
        <f>'IDT-1'!E9</f>
        <v>0</v>
      </c>
      <c r="AF9" s="25"/>
      <c r="AG9">
        <f t="shared" si="2"/>
        <v>85.054624850994358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1.2529080000000001</v>
      </c>
      <c r="E10">
        <f>GT_NG!S10</f>
        <v>-1.0000000000000002E-2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-17</v>
      </c>
      <c r="AA10" s="76">
        <f>STOA!K10</f>
        <v>91.199999999999989</v>
      </c>
      <c r="AB10" s="76">
        <f>-STOA!Q10</f>
        <v>0</v>
      </c>
      <c r="AC10">
        <f t="shared" si="0"/>
        <v>1.0870559991617559</v>
      </c>
      <c r="AD10">
        <f t="shared" si="1"/>
        <v>84.046763532711751</v>
      </c>
      <c r="AE10">
        <f>'IDT-1'!E10</f>
        <v>0</v>
      </c>
      <c r="AF10" s="25"/>
      <c r="AG10">
        <f t="shared" si="2"/>
        <v>84.046763532711751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1.2529080000000001</v>
      </c>
      <c r="E11">
        <f>GT_NG!S11</f>
        <v>-1.0000000000000002E-2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-18</v>
      </c>
      <c r="AA11" s="76">
        <f>STOA!K11</f>
        <v>91.199999999999989</v>
      </c>
      <c r="AB11" s="76">
        <f>-STOA!Q11</f>
        <v>0</v>
      </c>
      <c r="AC11">
        <f t="shared" si="0"/>
        <v>1.0949173174443603</v>
      </c>
      <c r="AD11">
        <f t="shared" si="1"/>
        <v>83.038902214429157</v>
      </c>
      <c r="AE11">
        <f>'IDT-1'!E11</f>
        <v>0</v>
      </c>
      <c r="AF11" s="25"/>
      <c r="AG11">
        <f t="shared" si="2"/>
        <v>83.038902214429157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1.2529080000000001</v>
      </c>
      <c r="E12">
        <f>GT_NG!S12</f>
        <v>-1.0000000000000002E-2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-18</v>
      </c>
      <c r="AA12" s="76">
        <f>STOA!K12</f>
        <v>91.199999999999989</v>
      </c>
      <c r="AB12" s="76">
        <f>-STOA!Q12</f>
        <v>0</v>
      </c>
      <c r="AC12">
        <f t="shared" si="0"/>
        <v>1.0949173174443603</v>
      </c>
      <c r="AD12">
        <f t="shared" si="1"/>
        <v>83.038902214429157</v>
      </c>
      <c r="AE12">
        <f>'IDT-1'!E12</f>
        <v>0</v>
      </c>
      <c r="AF12" s="25"/>
      <c r="AG12">
        <f t="shared" si="2"/>
        <v>83.038902214429157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1.2529080000000001</v>
      </c>
      <c r="E13">
        <f>GT_NG!S13</f>
        <v>-1.0000000000000002E-2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-18</v>
      </c>
      <c r="AA13" s="76">
        <f>STOA!K13</f>
        <v>91.199999999999989</v>
      </c>
      <c r="AB13" s="76">
        <f>-STOA!Q13</f>
        <v>0</v>
      </c>
      <c r="AC13">
        <f t="shared" si="0"/>
        <v>1.0949173174443603</v>
      </c>
      <c r="AD13">
        <f t="shared" si="1"/>
        <v>83.038902214429157</v>
      </c>
      <c r="AE13">
        <f>'IDT-1'!E13</f>
        <v>0</v>
      </c>
      <c r="AF13" s="25"/>
      <c r="AG13">
        <f t="shared" si="2"/>
        <v>83.038902214429157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1.2529080000000001</v>
      </c>
      <c r="E14">
        <f>GT_NG!S14</f>
        <v>-1.0000000000000002E-2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-19</v>
      </c>
      <c r="AA14" s="76">
        <f>STOA!K14</f>
        <v>91.199999999999989</v>
      </c>
      <c r="AB14" s="76">
        <f>-STOA!Q14</f>
        <v>0</v>
      </c>
      <c r="AC14">
        <f t="shared" si="0"/>
        <v>1.1027786357269644</v>
      </c>
      <c r="AD14">
        <f t="shared" si="1"/>
        <v>82.03104089614655</v>
      </c>
      <c r="AE14">
        <f>'IDT-1'!E14</f>
        <v>0</v>
      </c>
      <c r="AF14" s="25"/>
      <c r="AG14">
        <f t="shared" si="2"/>
        <v>82.03104089614655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1.2529080000000001</v>
      </c>
      <c r="E15">
        <f>GT_NG!S15</f>
        <v>-1.0000000000000002E-2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-19</v>
      </c>
      <c r="AA15" s="76">
        <f>STOA!K15</f>
        <v>91.199999999999989</v>
      </c>
      <c r="AB15" s="76">
        <f>-STOA!Q15</f>
        <v>0</v>
      </c>
      <c r="AC15">
        <f t="shared" si="0"/>
        <v>1.1027786357269644</v>
      </c>
      <c r="AD15">
        <f t="shared" si="1"/>
        <v>82.03104089614655</v>
      </c>
      <c r="AE15">
        <f>'IDT-1'!E15</f>
        <v>0</v>
      </c>
      <c r="AF15" s="25"/>
      <c r="AG15">
        <f t="shared" si="2"/>
        <v>82.03104089614655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1.2529080000000001</v>
      </c>
      <c r="E16">
        <f>GT_NG!S16</f>
        <v>-1.0000000000000002E-2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-19</v>
      </c>
      <c r="AA16" s="76">
        <f>STOA!K16</f>
        <v>91.199999999999989</v>
      </c>
      <c r="AB16" s="76">
        <f>-STOA!Q16</f>
        <v>0</v>
      </c>
      <c r="AC16">
        <f t="shared" si="0"/>
        <v>1.1027786357269644</v>
      </c>
      <c r="AD16">
        <f t="shared" si="1"/>
        <v>82.03104089614655</v>
      </c>
      <c r="AE16">
        <f>'IDT-1'!E16</f>
        <v>0</v>
      </c>
      <c r="AF16" s="25"/>
      <c r="AG16">
        <f t="shared" si="2"/>
        <v>82.03104089614655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1.2529080000000001</v>
      </c>
      <c r="E17">
        <f>GT_NG!S17</f>
        <v>-1.0000000000000002E-2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91.199999999999989</v>
      </c>
      <c r="AB17" s="76">
        <f>-STOA!Q17</f>
        <v>0</v>
      </c>
      <c r="AC17">
        <f t="shared" si="0"/>
        <v>1.1106399540095688</v>
      </c>
      <c r="AD17">
        <f t="shared" si="1"/>
        <v>81.023179577863942</v>
      </c>
      <c r="AE17">
        <f>'IDT-1'!E17</f>
        <v>0</v>
      </c>
      <c r="AF17" s="25"/>
      <c r="AG17">
        <f t="shared" si="2"/>
        <v>81.023179577863942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1.2529080000000001</v>
      </c>
      <c r="E18">
        <f>GT_NG!S18</f>
        <v>-1.0000000000000002E-2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91.199999999999989</v>
      </c>
      <c r="AB18" s="76">
        <f>-STOA!Q18</f>
        <v>0</v>
      </c>
      <c r="AC18">
        <f t="shared" si="0"/>
        <v>1.1106399540095688</v>
      </c>
      <c r="AD18">
        <f t="shared" si="1"/>
        <v>81.023179577863942</v>
      </c>
      <c r="AE18">
        <f>'IDT-1'!E18</f>
        <v>0</v>
      </c>
      <c r="AF18" s="25"/>
      <c r="AG18">
        <f t="shared" si="2"/>
        <v>81.023179577863942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1.2529080000000001</v>
      </c>
      <c r="E19">
        <f>GT_NG!S19</f>
        <v>-1.0000000000000002E-2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-19</v>
      </c>
      <c r="AA19" s="76">
        <f>STOA!K19</f>
        <v>91.199999999999989</v>
      </c>
      <c r="AB19" s="76">
        <f>-STOA!Q19</f>
        <v>0</v>
      </c>
      <c r="AC19">
        <f t="shared" si="0"/>
        <v>1.1027786357269644</v>
      </c>
      <c r="AD19">
        <f t="shared" si="1"/>
        <v>82.03104089614655</v>
      </c>
      <c r="AE19">
        <f>'IDT-1'!E19</f>
        <v>0</v>
      </c>
      <c r="AF19" s="25"/>
      <c r="AG19">
        <f t="shared" si="2"/>
        <v>82.03104089614655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1.2529080000000001</v>
      </c>
      <c r="E20">
        <f>GT_NG!S20</f>
        <v>-1.0000000000000002E-2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-18</v>
      </c>
      <c r="AA20" s="76">
        <f>STOA!K20</f>
        <v>91.199999999999989</v>
      </c>
      <c r="AB20" s="76">
        <f>-STOA!Q20</f>
        <v>0</v>
      </c>
      <c r="AC20">
        <f t="shared" si="0"/>
        <v>1.0949173174443603</v>
      </c>
      <c r="AD20">
        <f t="shared" si="1"/>
        <v>83.038902214429157</v>
      </c>
      <c r="AE20">
        <f>'IDT-1'!E20</f>
        <v>0</v>
      </c>
      <c r="AF20" s="25"/>
      <c r="AG20">
        <f t="shared" si="2"/>
        <v>83.038902214429157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1.2529080000000001</v>
      </c>
      <c r="E21">
        <f>GT_NG!S21</f>
        <v>-1.0000000000000002E-2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-17</v>
      </c>
      <c r="AA21" s="76">
        <f>STOA!K21</f>
        <v>91.199999999999989</v>
      </c>
      <c r="AB21" s="76">
        <f>-STOA!Q21</f>
        <v>0</v>
      </c>
      <c r="AC21">
        <f t="shared" si="0"/>
        <v>1.0870559991617559</v>
      </c>
      <c r="AD21">
        <f t="shared" si="1"/>
        <v>84.046763532711751</v>
      </c>
      <c r="AE21">
        <f>'IDT-1'!E21</f>
        <v>0</v>
      </c>
      <c r="AF21" s="25"/>
      <c r="AG21">
        <f t="shared" si="2"/>
        <v>84.046763532711751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1.2529080000000001</v>
      </c>
      <c r="E22">
        <f>GT_NG!S22</f>
        <v>-1.0000000000000002E-2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-16</v>
      </c>
      <c r="AA22" s="76">
        <f>STOA!K22</f>
        <v>91.199999999999989</v>
      </c>
      <c r="AB22" s="76">
        <f>-STOA!Q22</f>
        <v>0</v>
      </c>
      <c r="AC22">
        <f t="shared" si="0"/>
        <v>1.0791946808791515</v>
      </c>
      <c r="AD22">
        <f t="shared" si="1"/>
        <v>85.054624850994358</v>
      </c>
      <c r="AE22">
        <f>'IDT-1'!E22</f>
        <v>0</v>
      </c>
      <c r="AF22" s="25"/>
      <c r="AG22">
        <f t="shared" si="2"/>
        <v>85.054624850994358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1.2529080000000001</v>
      </c>
      <c r="E23">
        <f>GT_NG!S23</f>
        <v>-1.0000000000000002E-2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-10</v>
      </c>
      <c r="AA23" s="76">
        <f>STOA!K23</f>
        <v>91.199999999999989</v>
      </c>
      <c r="AB23" s="76">
        <f>-STOA!Q23</f>
        <v>0</v>
      </c>
      <c r="AC23">
        <f t="shared" si="0"/>
        <v>1.0320267711835256</v>
      </c>
      <c r="AD23">
        <f t="shared" si="1"/>
        <v>91.101792760689989</v>
      </c>
      <c r="AE23">
        <f>'IDT-1'!E23</f>
        <v>0</v>
      </c>
      <c r="AF23" s="25"/>
      <c r="AG23">
        <f t="shared" si="2"/>
        <v>91.101792760689989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1.2529080000000001</v>
      </c>
      <c r="E24">
        <f>GT_NG!S24</f>
        <v>-1.0000000000000002E-2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-10</v>
      </c>
      <c r="AA24" s="76">
        <f>STOA!K24</f>
        <v>91.199999999999989</v>
      </c>
      <c r="AB24" s="76">
        <f>-STOA!Q24</f>
        <v>0</v>
      </c>
      <c r="AC24">
        <f t="shared" si="0"/>
        <v>1.0320267711835256</v>
      </c>
      <c r="AD24">
        <f t="shared" si="1"/>
        <v>91.101792760689989</v>
      </c>
      <c r="AE24">
        <f>'IDT-1'!E24</f>
        <v>0</v>
      </c>
      <c r="AF24" s="25"/>
      <c r="AG24">
        <f t="shared" si="2"/>
        <v>91.101792760689989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1.2529080000000001</v>
      </c>
      <c r="E25">
        <f>GT_NG!S25</f>
        <v>-1.0000000000000002E-2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</v>
      </c>
      <c r="AA25" s="76">
        <f>STOA!K25</f>
        <v>91.199999999999989</v>
      </c>
      <c r="AB25" s="76">
        <f>-STOA!Q25</f>
        <v>0</v>
      </c>
      <c r="AC25">
        <f t="shared" si="0"/>
        <v>1.0320267711835256</v>
      </c>
      <c r="AD25">
        <f t="shared" si="1"/>
        <v>91.101792760689989</v>
      </c>
      <c r="AE25">
        <f>'IDT-1'!E25</f>
        <v>0</v>
      </c>
      <c r="AF25" s="25"/>
      <c r="AG25">
        <f t="shared" si="2"/>
        <v>91.101792760689989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1.2529080000000001</v>
      </c>
      <c r="E26">
        <f>GT_NG!S26</f>
        <v>-1.0000000000000002E-2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</v>
      </c>
      <c r="AA26" s="76">
        <f>STOA!K26</f>
        <v>91.199999999999989</v>
      </c>
      <c r="AB26" s="76">
        <f>-STOA!Q26</f>
        <v>0</v>
      </c>
      <c r="AC26">
        <f t="shared" si="0"/>
        <v>1.0320267711835256</v>
      </c>
      <c r="AD26">
        <f t="shared" si="1"/>
        <v>91.101792760689989</v>
      </c>
      <c r="AE26">
        <f>'IDT-1'!E26</f>
        <v>0</v>
      </c>
      <c r="AF26" s="25"/>
      <c r="AG26">
        <f t="shared" si="2"/>
        <v>91.101792760689989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1.2529080000000001</v>
      </c>
      <c r="E27">
        <f>GT_NG!S27</f>
        <v>-1.0000000000000002E-2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18.999192211215512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-30</v>
      </c>
      <c r="AA27" s="76">
        <f>STOA!K27</f>
        <v>125.75999999999999</v>
      </c>
      <c r="AB27" s="76">
        <f>-STOA!Q27</f>
        <v>0</v>
      </c>
      <c r="AC27">
        <f t="shared" si="0"/>
        <v>1.4534257261344796</v>
      </c>
      <c r="AD27">
        <f t="shared" si="1"/>
        <v>104.54867448508102</v>
      </c>
      <c r="AE27">
        <f>'IDT-1'!E27</f>
        <v>0</v>
      </c>
      <c r="AF27" s="25"/>
      <c r="AG27">
        <f t="shared" si="2"/>
        <v>104.54867448508102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1.2529080000000001</v>
      </c>
      <c r="E28">
        <f>GT_NG!S28</f>
        <v>-1.0000000000000002E-2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18.999192211215512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-30</v>
      </c>
      <c r="AA28" s="76">
        <f>STOA!K28</f>
        <v>125.75999999999999</v>
      </c>
      <c r="AB28" s="76">
        <f>-STOA!Q28</f>
        <v>0</v>
      </c>
      <c r="AC28">
        <f t="shared" si="0"/>
        <v>1.4534257261344796</v>
      </c>
      <c r="AD28">
        <f t="shared" si="1"/>
        <v>104.54867448508102</v>
      </c>
      <c r="AE28">
        <f>'IDT-1'!E28</f>
        <v>0</v>
      </c>
      <c r="AF28" s="25"/>
      <c r="AG28">
        <f t="shared" si="2"/>
        <v>104.54867448508102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1.2529080000000001</v>
      </c>
      <c r="E29">
        <f>GT_NG!S29</f>
        <v>-1.0000000000000002E-2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18.71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-25</v>
      </c>
      <c r="AA29" s="76">
        <f>STOA!K29</f>
        <v>125.75999999999999</v>
      </c>
      <c r="AB29" s="76">
        <f>-STOA!Q29</f>
        <v>0</v>
      </c>
      <c r="AC29">
        <f t="shared" si="0"/>
        <v>1.411863435473977</v>
      </c>
      <c r="AD29">
        <f t="shared" si="1"/>
        <v>109.30104456452602</v>
      </c>
      <c r="AE29">
        <f>'IDT-1'!E29</f>
        <v>0</v>
      </c>
      <c r="AF29" s="25"/>
      <c r="AG29">
        <f t="shared" si="2"/>
        <v>109.30104456452602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1.2529080000000001</v>
      </c>
      <c r="E30">
        <f>GT_NG!S30</f>
        <v>-1.0000000000000002E-2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18.71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-20</v>
      </c>
      <c r="AA30" s="76">
        <f>STOA!K30</f>
        <v>125.75999999999999</v>
      </c>
      <c r="AB30" s="76">
        <f>-STOA!Q30</f>
        <v>0</v>
      </c>
      <c r="AC30">
        <f t="shared" si="0"/>
        <v>1.3725568440609555</v>
      </c>
      <c r="AD30">
        <f t="shared" si="1"/>
        <v>114.34035115593905</v>
      </c>
      <c r="AE30">
        <f>'IDT-1'!E30</f>
        <v>0</v>
      </c>
      <c r="AF30" s="25"/>
      <c r="AG30">
        <f t="shared" si="2"/>
        <v>114.34035115593905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1.2529080000000001</v>
      </c>
      <c r="E31">
        <f>GT_NG!S31</f>
        <v>-1.0000000000000002E-2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18.71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-15</v>
      </c>
      <c r="AA31" s="76">
        <f>STOA!K31</f>
        <v>125.75999999999999</v>
      </c>
      <c r="AB31" s="76">
        <f>-STOA!Q31</f>
        <v>0</v>
      </c>
      <c r="AC31">
        <f t="shared" si="0"/>
        <v>1.333250252647934</v>
      </c>
      <c r="AD31">
        <f t="shared" si="1"/>
        <v>119.37965774735207</v>
      </c>
      <c r="AE31">
        <f>'IDT-1'!E31</f>
        <v>0</v>
      </c>
      <c r="AF31" s="25"/>
      <c r="AG31">
        <f t="shared" si="2"/>
        <v>119.37965774735207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-10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1.2529080000000001</v>
      </c>
      <c r="E32">
        <f>GT_NG!S32</f>
        <v>-1.0000000000000002E-2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18.71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-10</v>
      </c>
      <c r="AA32" s="76">
        <f>STOA!K32</f>
        <v>125.75999999999999</v>
      </c>
      <c r="AB32" s="76">
        <f>-STOA!Q32</f>
        <v>0</v>
      </c>
      <c r="AC32">
        <f t="shared" si="0"/>
        <v>1.2939436612349122</v>
      </c>
      <c r="AD32">
        <f t="shared" si="1"/>
        <v>124.41896433876509</v>
      </c>
      <c r="AE32">
        <f>'IDT-1'!E32</f>
        <v>0</v>
      </c>
      <c r="AF32" s="25"/>
      <c r="AG32">
        <f t="shared" si="2"/>
        <v>124.41896433876509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-10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1.2529080000000001</v>
      </c>
      <c r="E33">
        <f>GT_NG!S33</f>
        <v>-1.0000000000000002E-2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18.71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-10</v>
      </c>
      <c r="AA33" s="76">
        <f>STOA!K33</f>
        <v>125.75999999999999</v>
      </c>
      <c r="AB33" s="76">
        <f>-STOA!Q33</f>
        <v>0</v>
      </c>
      <c r="AC33">
        <f t="shared" si="0"/>
        <v>1.2939436612349122</v>
      </c>
      <c r="AD33">
        <f t="shared" si="1"/>
        <v>124.41896433876509</v>
      </c>
      <c r="AE33">
        <f>'IDT-1'!E33</f>
        <v>0</v>
      </c>
      <c r="AF33" s="25"/>
      <c r="AG33">
        <f t="shared" si="2"/>
        <v>124.41896433876509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1.2529080000000001</v>
      </c>
      <c r="E34">
        <f>GT_NG!S34</f>
        <v>-1.0000000000000002E-2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125.75999999999999</v>
      </c>
      <c r="AB34" s="76">
        <f>-STOA!Q34</f>
        <v>0</v>
      </c>
      <c r="AC34">
        <f t="shared" si="0"/>
        <v>1.2175924784088692</v>
      </c>
      <c r="AD34">
        <f t="shared" si="1"/>
        <v>134.78531552159112</v>
      </c>
      <c r="AE34">
        <f>'IDT-1'!E34</f>
        <v>0</v>
      </c>
      <c r="AF34" s="25"/>
      <c r="AG34">
        <f t="shared" si="2"/>
        <v>134.78531552159112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1.2529080000000001</v>
      </c>
      <c r="E35">
        <f>GT_NG!S35</f>
        <v>-1.0000000000000002E-2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125.75999999999999</v>
      </c>
      <c r="AB35" s="76">
        <f>-STOA!Q35</f>
        <v>0</v>
      </c>
      <c r="AC35">
        <f t="shared" si="0"/>
        <v>1.2175924784088692</v>
      </c>
      <c r="AD35">
        <f t="shared" si="1"/>
        <v>134.78531552159112</v>
      </c>
      <c r="AE35">
        <f>'IDT-1'!E35</f>
        <v>0</v>
      </c>
      <c r="AF35" s="25"/>
      <c r="AG35">
        <f t="shared" si="2"/>
        <v>134.78531552159112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-10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1.2529080000000001</v>
      </c>
      <c r="E36">
        <f>GT_NG!S36</f>
        <v>-1.0000000000000002E-2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125.75999999999999</v>
      </c>
      <c r="AB36" s="76">
        <f>-STOA!Q36</f>
        <v>0</v>
      </c>
      <c r="AC36">
        <f t="shared" si="0"/>
        <v>1.2175924784088692</v>
      </c>
      <c r="AD36">
        <f t="shared" si="1"/>
        <v>134.78531552159112</v>
      </c>
      <c r="AE36">
        <f>'IDT-1'!E36</f>
        <v>0</v>
      </c>
      <c r="AF36" s="25"/>
      <c r="AG36">
        <f t="shared" si="2"/>
        <v>134.78531552159112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-10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1.2529080000000001</v>
      </c>
      <c r="E37">
        <f>GT_NG!S37</f>
        <v>-1.0000000000000002E-2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125.75999999999999</v>
      </c>
      <c r="AB37" s="76">
        <f>-STOA!Q37</f>
        <v>0</v>
      </c>
      <c r="AC37">
        <f t="shared" si="0"/>
        <v>1.1915363152270653</v>
      </c>
      <c r="AD37">
        <f t="shared" si="1"/>
        <v>139.50228321664645</v>
      </c>
      <c r="AE37">
        <f>'IDT-1'!E37</f>
        <v>0</v>
      </c>
      <c r="AF37" s="25"/>
      <c r="AG37">
        <f t="shared" si="2"/>
        <v>139.50228321664645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-6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1.2529080000000001</v>
      </c>
      <c r="E38">
        <f>GT_NG!S38</f>
        <v>-1.0000000000000002E-2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125.75999999999999</v>
      </c>
      <c r="AB38" s="76">
        <f>-STOA!Q38</f>
        <v>0</v>
      </c>
      <c r="AC38">
        <f t="shared" si="0"/>
        <v>1.1915363152270653</v>
      </c>
      <c r="AD38">
        <f t="shared" si="1"/>
        <v>139.50228321664645</v>
      </c>
      <c r="AE38">
        <f>'IDT-1'!E38</f>
        <v>0</v>
      </c>
      <c r="AF38" s="25"/>
      <c r="AG38">
        <f t="shared" si="2"/>
        <v>139.50228321664645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-6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1.2529080000000001</v>
      </c>
      <c r="E39">
        <f>GT_NG!S39</f>
        <v>-1.0000000000000002E-2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143.99999999999997</v>
      </c>
      <c r="AB39" s="76">
        <f>-STOA!Q39</f>
        <v>0</v>
      </c>
      <c r="AC39">
        <f t="shared" si="0"/>
        <v>1.3652535883574826</v>
      </c>
      <c r="AD39">
        <f t="shared" si="1"/>
        <v>153.56856594351601</v>
      </c>
      <c r="AE39">
        <f>'IDT-1'!E39</f>
        <v>0</v>
      </c>
      <c r="AF39" s="25"/>
      <c r="AG39">
        <f t="shared" si="2"/>
        <v>153.56856594351601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-10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1.2529080000000001</v>
      </c>
      <c r="E40">
        <f>GT_NG!S40</f>
        <v>-1.0000000000000002E-2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143.99999999999997</v>
      </c>
      <c r="AB40" s="76">
        <f>-STOA!Q40</f>
        <v>0</v>
      </c>
      <c r="AC40">
        <f t="shared" si="0"/>
        <v>1.3652535883574826</v>
      </c>
      <c r="AD40">
        <f t="shared" si="1"/>
        <v>153.56856594351601</v>
      </c>
      <c r="AE40">
        <f>'IDT-1'!E40</f>
        <v>0</v>
      </c>
      <c r="AF40" s="25"/>
      <c r="AG40">
        <f t="shared" si="2"/>
        <v>153.56856594351601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1.2529080000000001</v>
      </c>
      <c r="E41">
        <f>GT_NG!S41</f>
        <v>-1.0000000000000002E-2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143.99999999999997</v>
      </c>
      <c r="AB41" s="76">
        <f>-STOA!Q41</f>
        <v>0</v>
      </c>
      <c r="AC41">
        <f t="shared" si="0"/>
        <v>1.3652535883574826</v>
      </c>
      <c r="AD41">
        <f t="shared" si="1"/>
        <v>153.56856594351601</v>
      </c>
      <c r="AE41">
        <f>'IDT-1'!E41</f>
        <v>0</v>
      </c>
      <c r="AF41" s="25"/>
      <c r="AG41">
        <f t="shared" si="2"/>
        <v>153.56856594351601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1.2529080000000001</v>
      </c>
      <c r="E42">
        <f>GT_NG!S42</f>
        <v>-1.0000000000000002E-2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143.99999999999997</v>
      </c>
      <c r="AB42" s="76">
        <f>-STOA!Q42</f>
        <v>0</v>
      </c>
      <c r="AC42">
        <f t="shared" si="0"/>
        <v>1.3652535883574826</v>
      </c>
      <c r="AD42">
        <f t="shared" si="1"/>
        <v>153.56856594351601</v>
      </c>
      <c r="AE42">
        <f>'IDT-1'!E42</f>
        <v>0</v>
      </c>
      <c r="AF42" s="25"/>
      <c r="AG42">
        <f t="shared" si="2"/>
        <v>153.56856594351601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1.2529080000000001</v>
      </c>
      <c r="E43">
        <f>GT_NG!S43</f>
        <v>-1.0000000000000002E-2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143.99999999999997</v>
      </c>
      <c r="AB43" s="76">
        <f>-STOA!Q43</f>
        <v>0</v>
      </c>
      <c r="AC43">
        <f t="shared" si="0"/>
        <v>1.3652535883574826</v>
      </c>
      <c r="AD43">
        <f t="shared" si="1"/>
        <v>153.56856594351601</v>
      </c>
      <c r="AE43">
        <f>'IDT-1'!E43</f>
        <v>0</v>
      </c>
      <c r="AF43" s="25"/>
      <c r="AG43">
        <f t="shared" si="2"/>
        <v>153.56856594351601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1.2529080000000001</v>
      </c>
      <c r="E44">
        <f>GT_NG!S44</f>
        <v>-1.0000000000000002E-2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143.99999999999997</v>
      </c>
      <c r="AB44" s="76">
        <f>-STOA!Q44</f>
        <v>0</v>
      </c>
      <c r="AC44">
        <f t="shared" si="0"/>
        <v>1.3652535883574826</v>
      </c>
      <c r="AD44">
        <f t="shared" si="1"/>
        <v>153.56856594351601</v>
      </c>
      <c r="AE44">
        <f>'IDT-1'!E44</f>
        <v>0</v>
      </c>
      <c r="AF44" s="25"/>
      <c r="AG44">
        <f t="shared" si="2"/>
        <v>153.56856594351601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1.2529080000000001</v>
      </c>
      <c r="E45">
        <f>GT_NG!S45</f>
        <v>-1.0000000000000002E-2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143.99999999999997</v>
      </c>
      <c r="AB45" s="76">
        <f>-STOA!Q45</f>
        <v>0</v>
      </c>
      <c r="AC45">
        <f t="shared" si="0"/>
        <v>1.3652535883574826</v>
      </c>
      <c r="AD45">
        <f t="shared" si="1"/>
        <v>153.56856594351601</v>
      </c>
      <c r="AE45">
        <f>'IDT-1'!E45</f>
        <v>0</v>
      </c>
      <c r="AF45" s="25"/>
      <c r="AG45">
        <f t="shared" si="2"/>
        <v>153.56856594351601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1.2529080000000001</v>
      </c>
      <c r="E46">
        <f>GT_NG!S46</f>
        <v>-1.0000000000000002E-2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143.99999999999997</v>
      </c>
      <c r="AB46" s="76">
        <f>-STOA!Q46</f>
        <v>0</v>
      </c>
      <c r="AC46">
        <f t="shared" si="0"/>
        <v>1.3652535883574826</v>
      </c>
      <c r="AD46">
        <f t="shared" si="1"/>
        <v>153.56856594351601</v>
      </c>
      <c r="AE46">
        <f>'IDT-1'!E46</f>
        <v>0</v>
      </c>
      <c r="AF46" s="25"/>
      <c r="AG46">
        <f t="shared" si="2"/>
        <v>153.56856594351601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1.2529080000000001</v>
      </c>
      <c r="E47">
        <f>GT_NG!S47</f>
        <v>-1.0000000000000002E-2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143.99999999999997</v>
      </c>
      <c r="AB47" s="76">
        <f>-STOA!Q47</f>
        <v>0</v>
      </c>
      <c r="AC47">
        <f t="shared" si="0"/>
        <v>1.3652535883574826</v>
      </c>
      <c r="AD47">
        <f t="shared" si="1"/>
        <v>153.56856594351601</v>
      </c>
      <c r="AE47">
        <f>'IDT-1'!E47</f>
        <v>0</v>
      </c>
      <c r="AF47" s="25"/>
      <c r="AG47">
        <f t="shared" si="2"/>
        <v>153.56856594351601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1.2529080000000001</v>
      </c>
      <c r="E48">
        <f>GT_NG!S48</f>
        <v>-1.0000000000000002E-2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143.99999999999997</v>
      </c>
      <c r="AB48" s="76">
        <f>-STOA!Q48</f>
        <v>0</v>
      </c>
      <c r="AC48">
        <f t="shared" si="0"/>
        <v>1.3652535883574826</v>
      </c>
      <c r="AD48">
        <f t="shared" si="1"/>
        <v>153.56856594351601</v>
      </c>
      <c r="AE48">
        <f>'IDT-1'!E48</f>
        <v>0</v>
      </c>
      <c r="AF48" s="25"/>
      <c r="AG48">
        <f t="shared" si="2"/>
        <v>153.56856594351601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1.2529080000000001</v>
      </c>
      <c r="E49">
        <f>GT_NG!S49</f>
        <v>-1.0000000000000002E-2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143.99999999999997</v>
      </c>
      <c r="AB49" s="76">
        <f>-STOA!Q49</f>
        <v>0</v>
      </c>
      <c r="AC49">
        <f t="shared" si="0"/>
        <v>1.3652535883574826</v>
      </c>
      <c r="AD49">
        <f t="shared" si="1"/>
        <v>153.56856594351601</v>
      </c>
      <c r="AE49">
        <f>'IDT-1'!E49</f>
        <v>0</v>
      </c>
      <c r="AF49" s="25"/>
      <c r="AG49">
        <f t="shared" si="2"/>
        <v>153.56856594351601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1.2529080000000001</v>
      </c>
      <c r="E50">
        <f>GT_NG!S50</f>
        <v>-1.0000000000000002E-2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143.99999999999997</v>
      </c>
      <c r="AB50" s="76">
        <f>-STOA!Q50</f>
        <v>0</v>
      </c>
      <c r="AC50">
        <f t="shared" si="0"/>
        <v>1.3652535883574826</v>
      </c>
      <c r="AD50">
        <f t="shared" si="1"/>
        <v>153.56856594351601</v>
      </c>
      <c r="AE50">
        <f>'IDT-1'!E50</f>
        <v>0</v>
      </c>
      <c r="AF50" s="25"/>
      <c r="AG50">
        <f t="shared" si="2"/>
        <v>153.56856594351601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1.2529080000000001</v>
      </c>
      <c r="E51">
        <f>GT_NG!S51</f>
        <v>-1.0416666666666666E-2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143.99999999999997</v>
      </c>
      <c r="AB51" s="76">
        <f>-STOA!Q51</f>
        <v>0</v>
      </c>
      <c r="AC51">
        <f t="shared" si="0"/>
        <v>1.365256863906767</v>
      </c>
      <c r="AD51">
        <f t="shared" si="1"/>
        <v>153.56814600130005</v>
      </c>
      <c r="AE51">
        <f>'IDT-1'!E51</f>
        <v>0</v>
      </c>
      <c r="AF51" s="25"/>
      <c r="AG51">
        <f t="shared" si="2"/>
        <v>153.56814600130005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1.2529080000000001</v>
      </c>
      <c r="E52">
        <f>GT_NG!S52</f>
        <v>-1.0416666666666666E-2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143.99999999999997</v>
      </c>
      <c r="AB52" s="76">
        <f>-STOA!Q52</f>
        <v>0</v>
      </c>
      <c r="AC52">
        <f t="shared" si="0"/>
        <v>1.365256863906767</v>
      </c>
      <c r="AD52">
        <f t="shared" si="1"/>
        <v>153.56814600130005</v>
      </c>
      <c r="AE52">
        <f>'IDT-1'!E52</f>
        <v>0</v>
      </c>
      <c r="AF52" s="25"/>
      <c r="AG52">
        <f t="shared" si="2"/>
        <v>153.56814600130005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1.2529080000000001</v>
      </c>
      <c r="E53">
        <f>GT_NG!S53</f>
        <v>-1.0416666666666666E-2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143.99999999999997</v>
      </c>
      <c r="AB53" s="76">
        <f>-STOA!Q53</f>
        <v>0</v>
      </c>
      <c r="AC53">
        <f t="shared" si="0"/>
        <v>1.365256863906767</v>
      </c>
      <c r="AD53">
        <f t="shared" si="1"/>
        <v>153.56814600130005</v>
      </c>
      <c r="AE53">
        <f>'IDT-1'!E53</f>
        <v>0</v>
      </c>
      <c r="AF53" s="25"/>
      <c r="AG53">
        <f t="shared" si="2"/>
        <v>153.56814600130005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1.2529080000000001</v>
      </c>
      <c r="E54">
        <f>GT_NG!S54</f>
        <v>-1.0416666666666666E-2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143.99999999999997</v>
      </c>
      <c r="AB54" s="76">
        <f>-STOA!Q54</f>
        <v>0</v>
      </c>
      <c r="AC54">
        <f t="shared" si="0"/>
        <v>1.365256863906767</v>
      </c>
      <c r="AD54">
        <f t="shared" si="1"/>
        <v>153.56814600130005</v>
      </c>
      <c r="AE54">
        <f>'IDT-1'!E54</f>
        <v>0</v>
      </c>
      <c r="AF54" s="25"/>
      <c r="AG54">
        <f t="shared" si="2"/>
        <v>153.56814600130005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1.2529080000000001</v>
      </c>
      <c r="E55">
        <f>GT_NG!S55</f>
        <v>-1.0416666666666666E-2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143.99999999999997</v>
      </c>
      <c r="AB55" s="76">
        <f>-STOA!Q55</f>
        <v>0</v>
      </c>
      <c r="AC55">
        <f t="shared" si="0"/>
        <v>1.4045634553197885</v>
      </c>
      <c r="AD55">
        <f t="shared" si="1"/>
        <v>148.52883940988704</v>
      </c>
      <c r="AE55">
        <f>'IDT-1'!E55</f>
        <v>0</v>
      </c>
      <c r="AF55" s="25"/>
      <c r="AG55">
        <f t="shared" si="2"/>
        <v>148.52883940988704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1.2529080000000001</v>
      </c>
      <c r="E56">
        <f>GT_NG!S56</f>
        <v>-1.0416666666666666E-2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143.99999999999997</v>
      </c>
      <c r="AB56" s="76">
        <f>-STOA!Q56</f>
        <v>0</v>
      </c>
      <c r="AC56">
        <f t="shared" si="0"/>
        <v>1.4045634553197885</v>
      </c>
      <c r="AD56">
        <f t="shared" si="1"/>
        <v>148.52883940988704</v>
      </c>
      <c r="AE56">
        <f>'IDT-1'!E56</f>
        <v>0</v>
      </c>
      <c r="AF56" s="25"/>
      <c r="AG56">
        <f t="shared" si="2"/>
        <v>148.52883940988704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-15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1.2529080000000001</v>
      </c>
      <c r="E57">
        <f>GT_NG!S57</f>
        <v>-1.0416666666666666E-2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143.99999999999997</v>
      </c>
      <c r="AB57" s="76">
        <f>-STOA!Q57</f>
        <v>0</v>
      </c>
      <c r="AC57">
        <f t="shared" si="0"/>
        <v>1.4045634553197885</v>
      </c>
      <c r="AD57">
        <f t="shared" si="1"/>
        <v>148.52883940988704</v>
      </c>
      <c r="AE57">
        <f>'IDT-1'!E57</f>
        <v>0</v>
      </c>
      <c r="AF57" s="25"/>
      <c r="AG57">
        <f t="shared" si="2"/>
        <v>148.52883940988704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-15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1.2529080000000001</v>
      </c>
      <c r="E58">
        <f>GT_NG!S58</f>
        <v>-1.0416666666666666E-2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143.99999999999997</v>
      </c>
      <c r="AB58" s="76">
        <f>-STOA!Q58</f>
        <v>0</v>
      </c>
      <c r="AC58">
        <f t="shared" si="0"/>
        <v>1.4045634553197885</v>
      </c>
      <c r="AD58">
        <f t="shared" si="1"/>
        <v>148.52883940988704</v>
      </c>
      <c r="AE58">
        <f>'IDT-1'!E58</f>
        <v>0</v>
      </c>
      <c r="AF58" s="25"/>
      <c r="AG58">
        <f t="shared" si="2"/>
        <v>148.52883940988704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-15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1.2529080000000001</v>
      </c>
      <c r="E59">
        <f>GT_NG!S59</f>
        <v>-1.0416666666666666E-2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143.99999999999997</v>
      </c>
      <c r="AB59" s="76">
        <f>-STOA!Q59</f>
        <v>0</v>
      </c>
      <c r="AC59">
        <f t="shared" si="0"/>
        <v>1.4045634553197885</v>
      </c>
      <c r="AD59">
        <f t="shared" si="1"/>
        <v>148.52883940988704</v>
      </c>
      <c r="AE59">
        <f>'IDT-1'!E59</f>
        <v>0</v>
      </c>
      <c r="AF59" s="25"/>
      <c r="AG59">
        <f t="shared" si="2"/>
        <v>148.52883940988704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-15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1.2529080000000001</v>
      </c>
      <c r="E60">
        <f>GT_NG!S60</f>
        <v>-1.0416666666666666E-2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143.99999999999997</v>
      </c>
      <c r="AB60" s="76">
        <f>-STOA!Q60</f>
        <v>0</v>
      </c>
      <c r="AC60">
        <f t="shared" si="0"/>
        <v>1.4045634553197885</v>
      </c>
      <c r="AD60">
        <f t="shared" si="1"/>
        <v>148.52883940988704</v>
      </c>
      <c r="AE60">
        <f>'IDT-1'!E60</f>
        <v>0</v>
      </c>
      <c r="AF60" s="25"/>
      <c r="AG60">
        <f t="shared" si="2"/>
        <v>148.52883940988704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-15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1.2529080000000001</v>
      </c>
      <c r="E61">
        <f>GT_NG!S61</f>
        <v>-1.0416666666666666E-2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143.99999999999997</v>
      </c>
      <c r="AB61" s="76">
        <f>-STOA!Q61</f>
        <v>0</v>
      </c>
      <c r="AC61">
        <f t="shared" si="0"/>
        <v>1.4045634553197885</v>
      </c>
      <c r="AD61">
        <f t="shared" si="1"/>
        <v>148.52883940988704</v>
      </c>
      <c r="AE61">
        <f>'IDT-1'!E61</f>
        <v>0</v>
      </c>
      <c r="AF61" s="25"/>
      <c r="AG61">
        <f t="shared" si="2"/>
        <v>148.52883940988704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-15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1.2529080000000001</v>
      </c>
      <c r="E62">
        <f>GT_NG!S62</f>
        <v>-1.0416666666666666E-2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143.99999999999997</v>
      </c>
      <c r="AB62" s="76">
        <f>-STOA!Q62</f>
        <v>0</v>
      </c>
      <c r="AC62">
        <f t="shared" si="0"/>
        <v>1.4045634553197885</v>
      </c>
      <c r="AD62">
        <f t="shared" si="1"/>
        <v>148.52883940988704</v>
      </c>
      <c r="AE62">
        <f>'IDT-1'!E62</f>
        <v>0</v>
      </c>
      <c r="AF62" s="25"/>
      <c r="AG62">
        <f t="shared" si="2"/>
        <v>148.52883940988704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-15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1.2529080000000001</v>
      </c>
      <c r="E63">
        <f>GT_NG!S63</f>
        <v>-1.0416666666666666E-2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143.99999999999997</v>
      </c>
      <c r="AB63" s="76">
        <f>-STOA!Q63</f>
        <v>0</v>
      </c>
      <c r="AC63">
        <f t="shared" si="0"/>
        <v>1.2866436810807238</v>
      </c>
      <c r="AD63">
        <f t="shared" si="1"/>
        <v>163.6467591841261</v>
      </c>
      <c r="AE63">
        <f>'IDT-1'!E63</f>
        <v>0</v>
      </c>
      <c r="AF63" s="25"/>
      <c r="AG63">
        <f t="shared" si="2"/>
        <v>163.6467591841261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1.2529080000000001</v>
      </c>
      <c r="E64">
        <f>GT_NG!S64</f>
        <v>-1.0416666666666666E-2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143.99999999999997</v>
      </c>
      <c r="AB64" s="76">
        <f>-STOA!Q64</f>
        <v>0</v>
      </c>
      <c r="AC64">
        <f t="shared" si="0"/>
        <v>1.2866436810807238</v>
      </c>
      <c r="AD64">
        <f t="shared" si="1"/>
        <v>163.6467591841261</v>
      </c>
      <c r="AE64">
        <f>'IDT-1'!E64</f>
        <v>0</v>
      </c>
      <c r="AF64" s="25"/>
      <c r="AG64">
        <f t="shared" si="2"/>
        <v>163.6467591841261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1.2529080000000001</v>
      </c>
      <c r="E65">
        <f>GT_NG!S65</f>
        <v>-1.0416666666666666E-2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143.99999999999997</v>
      </c>
      <c r="AB65" s="76">
        <f>-STOA!Q65</f>
        <v>0</v>
      </c>
      <c r="AC65">
        <f t="shared" si="0"/>
        <v>1.2866436810807238</v>
      </c>
      <c r="AD65">
        <f t="shared" si="1"/>
        <v>163.6467591841261</v>
      </c>
      <c r="AE65">
        <f>'IDT-1'!E65</f>
        <v>0</v>
      </c>
      <c r="AF65" s="25"/>
      <c r="AG65">
        <f t="shared" si="2"/>
        <v>163.6467591841261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1.2529080000000001</v>
      </c>
      <c r="E66">
        <f>GT_NG!S66</f>
        <v>-1.0416666666666666E-2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143.99999999999997</v>
      </c>
      <c r="AB66" s="76">
        <f>-STOA!Q66</f>
        <v>0</v>
      </c>
      <c r="AC66">
        <f t="shared" si="0"/>
        <v>1.2866436810807238</v>
      </c>
      <c r="AD66">
        <f t="shared" si="1"/>
        <v>163.6467591841261</v>
      </c>
      <c r="AE66">
        <f>'IDT-1'!E66</f>
        <v>0</v>
      </c>
      <c r="AF66" s="25"/>
      <c r="AG66">
        <f t="shared" si="2"/>
        <v>163.6467591841261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1.2529080000000001</v>
      </c>
      <c r="E67">
        <f>GT_NG!S67</f>
        <v>-1.0416666666666666E-2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143.99999999999997</v>
      </c>
      <c r="AB67" s="76">
        <f>-STOA!Q67</f>
        <v>0</v>
      </c>
      <c r="AC67">
        <f t="shared" si="0"/>
        <v>1.2866436810807238</v>
      </c>
      <c r="AD67">
        <f t="shared" si="1"/>
        <v>163.6467591841261</v>
      </c>
      <c r="AE67">
        <f>'IDT-1'!E67</f>
        <v>0</v>
      </c>
      <c r="AF67" s="25"/>
      <c r="AG67">
        <f t="shared" si="2"/>
        <v>163.6467591841261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1.2529080000000001</v>
      </c>
      <c r="E68">
        <f>GT_NG!S68</f>
        <v>-1.0416666666666666E-2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143.99999999999997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1.2866436810807238</v>
      </c>
      <c r="AD68">
        <f t="shared" ref="AD68:AD98" si="4">SUM(B68:AB68,AI68:AV68)-AC68</f>
        <v>163.6467591841261</v>
      </c>
      <c r="AE68">
        <f>'IDT-1'!E68</f>
        <v>0</v>
      </c>
      <c r="AF68" s="25"/>
      <c r="AG68">
        <f t="shared" ref="AG68:AG98" si="5">SUM(AD68:AF68)</f>
        <v>163.6467591841261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1.2529080000000001</v>
      </c>
      <c r="E69">
        <f>GT_NG!S69</f>
        <v>-1.0416666666666666E-2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143.99999999999997</v>
      </c>
      <c r="AB69" s="76">
        <f>-STOA!Q69</f>
        <v>0</v>
      </c>
      <c r="AC69">
        <f t="shared" si="3"/>
        <v>1.2866436810807238</v>
      </c>
      <c r="AD69">
        <f t="shared" si="4"/>
        <v>163.6467591841261</v>
      </c>
      <c r="AE69">
        <f>'IDT-1'!E69</f>
        <v>0</v>
      </c>
      <c r="AF69" s="25"/>
      <c r="AG69">
        <f t="shared" si="5"/>
        <v>163.6467591841261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1.2529080000000001</v>
      </c>
      <c r="E70">
        <f>GT_NG!S70</f>
        <v>-1.0416666666666666E-2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143.99999999999997</v>
      </c>
      <c r="AB70" s="76">
        <f>-STOA!Q70</f>
        <v>0</v>
      </c>
      <c r="AC70">
        <f t="shared" si="3"/>
        <v>1.2866436810807238</v>
      </c>
      <c r="AD70">
        <f t="shared" si="4"/>
        <v>163.6467591841261</v>
      </c>
      <c r="AE70">
        <f>'IDT-1'!E70</f>
        <v>0</v>
      </c>
      <c r="AF70" s="25"/>
      <c r="AG70">
        <f t="shared" si="5"/>
        <v>163.6467591841261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1.2529080000000001</v>
      </c>
      <c r="E71">
        <f>GT_NG!S71</f>
        <v>-1.0416666666666666E-2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131.51999999999998</v>
      </c>
      <c r="AB71" s="76">
        <f>-STOA!Q71</f>
        <v>0</v>
      </c>
      <c r="AC71">
        <f t="shared" si="3"/>
        <v>1.1892996810807237</v>
      </c>
      <c r="AD71">
        <f t="shared" si="4"/>
        <v>151.26410318412613</v>
      </c>
      <c r="AE71">
        <f>'IDT-1'!E71</f>
        <v>0</v>
      </c>
      <c r="AF71" s="25"/>
      <c r="AG71">
        <f t="shared" si="5"/>
        <v>151.26410318412613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1.2529080000000001</v>
      </c>
      <c r="E72">
        <f>GT_NG!S72</f>
        <v>-1.0416666666666666E-2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131.51999999999998</v>
      </c>
      <c r="AB72" s="76">
        <f>-STOA!Q72</f>
        <v>0</v>
      </c>
      <c r="AC72">
        <f t="shared" si="3"/>
        <v>1.1892996810807237</v>
      </c>
      <c r="AD72">
        <f t="shared" si="4"/>
        <v>151.26410318412613</v>
      </c>
      <c r="AE72">
        <f>'IDT-1'!E72</f>
        <v>0</v>
      </c>
      <c r="AF72" s="25"/>
      <c r="AG72">
        <f t="shared" si="5"/>
        <v>151.26410318412613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1.2529080000000001</v>
      </c>
      <c r="E73">
        <f>GT_NG!S73</f>
        <v>-1.0416666666666666E-2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131.51999999999998</v>
      </c>
      <c r="AB73" s="76">
        <f>-STOA!Q73</f>
        <v>0</v>
      </c>
      <c r="AC73">
        <f t="shared" si="3"/>
        <v>1.1892996810807237</v>
      </c>
      <c r="AD73">
        <f t="shared" si="4"/>
        <v>151.26410318412613</v>
      </c>
      <c r="AE73">
        <f>'IDT-1'!E73</f>
        <v>0</v>
      </c>
      <c r="AF73" s="25"/>
      <c r="AG73">
        <f t="shared" si="5"/>
        <v>151.26410318412613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1.2529080000000001</v>
      </c>
      <c r="E74">
        <f>GT_NG!S74</f>
        <v>-1.0416666666666666E-2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131.51999999999998</v>
      </c>
      <c r="AB74" s="76">
        <f>-STOA!Q74</f>
        <v>0</v>
      </c>
      <c r="AC74">
        <f t="shared" si="3"/>
        <v>1.1892996810807237</v>
      </c>
      <c r="AD74">
        <f t="shared" si="4"/>
        <v>151.26410318412613</v>
      </c>
      <c r="AE74">
        <f>'IDT-1'!E74</f>
        <v>0</v>
      </c>
      <c r="AF74" s="25"/>
      <c r="AG74">
        <f t="shared" si="5"/>
        <v>151.26410318412613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1.2529080000000001</v>
      </c>
      <c r="E75">
        <f>GT_NG!S75</f>
        <v>-1.0416666666666666E-2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131.51999999999998</v>
      </c>
      <c r="AB75" s="76">
        <f>-STOA!Q75</f>
        <v>0</v>
      </c>
      <c r="AC75">
        <f t="shared" si="3"/>
        <v>1.1839105711321103</v>
      </c>
      <c r="AD75">
        <f t="shared" si="4"/>
        <v>150.5785807622012</v>
      </c>
      <c r="AE75">
        <f>'IDT-1'!E75</f>
        <v>0</v>
      </c>
      <c r="AF75" s="25"/>
      <c r="AG75">
        <f t="shared" si="5"/>
        <v>150.5785807622012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1.2529080000000001</v>
      </c>
      <c r="E76">
        <f>GT_NG!S76</f>
        <v>-1.0416666666666666E-2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18.41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131.51999999999998</v>
      </c>
      <c r="AB76" s="76">
        <f>-STOA!Q76</f>
        <v>0</v>
      </c>
      <c r="AC76">
        <f t="shared" si="3"/>
        <v>1.1793085711321105</v>
      </c>
      <c r="AD76">
        <f t="shared" si="4"/>
        <v>149.9931827622012</v>
      </c>
      <c r="AE76">
        <f>'IDT-1'!E76</f>
        <v>0</v>
      </c>
      <c r="AF76" s="25"/>
      <c r="AG76">
        <f t="shared" si="5"/>
        <v>149.9931827622012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1.2529080000000001</v>
      </c>
      <c r="E77">
        <f>GT_NG!S77</f>
        <v>-1.0416666666666666E-2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18.41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131.51999999999998</v>
      </c>
      <c r="AB77" s="76">
        <f>-STOA!Q77</f>
        <v>0</v>
      </c>
      <c r="AC77">
        <f t="shared" si="3"/>
        <v>1.2500604356755494</v>
      </c>
      <c r="AD77">
        <f t="shared" si="4"/>
        <v>140.92243089765776</v>
      </c>
      <c r="AE77">
        <f>'IDT-1'!E77</f>
        <v>0</v>
      </c>
      <c r="AF77" s="25"/>
      <c r="AG77">
        <f t="shared" si="5"/>
        <v>140.92243089765776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-9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1.2529080000000001</v>
      </c>
      <c r="E78">
        <f>GT_NG!S78</f>
        <v>-1.0416666666666666E-2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18.41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131.51999999999998</v>
      </c>
      <c r="AB78" s="76">
        <f>-STOA!Q78</f>
        <v>0</v>
      </c>
      <c r="AC78">
        <f t="shared" si="3"/>
        <v>1.2500604356755494</v>
      </c>
      <c r="AD78">
        <f t="shared" si="4"/>
        <v>140.92243089765776</v>
      </c>
      <c r="AE78">
        <f>'IDT-1'!E78</f>
        <v>0</v>
      </c>
      <c r="AF78" s="25"/>
      <c r="AG78">
        <f t="shared" si="5"/>
        <v>140.92243089765776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-9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1.2529080000000001</v>
      </c>
      <c r="E79">
        <f>GT_NG!S79</f>
        <v>-1.0416666666666666E-2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18.41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131.51999999999998</v>
      </c>
      <c r="AB79" s="76">
        <f>-STOA!Q79</f>
        <v>0</v>
      </c>
      <c r="AC79">
        <f t="shared" si="3"/>
        <v>1.2579217539581538</v>
      </c>
      <c r="AD79">
        <f t="shared" si="4"/>
        <v>139.91456957937515</v>
      </c>
      <c r="AE79">
        <f>'IDT-1'!E79</f>
        <v>0</v>
      </c>
      <c r="AF79" s="25"/>
      <c r="AG79">
        <f t="shared" si="5"/>
        <v>139.91456957937515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1.2529080000000001</v>
      </c>
      <c r="E80">
        <f>GT_NG!S80</f>
        <v>-1.0416666666666666E-2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18.41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131.51999999999998</v>
      </c>
      <c r="AB80" s="76">
        <f>-STOA!Q80</f>
        <v>0</v>
      </c>
      <c r="AC80">
        <f t="shared" si="3"/>
        <v>1.2579217539581538</v>
      </c>
      <c r="AD80">
        <f t="shared" si="4"/>
        <v>139.91456957937515</v>
      </c>
      <c r="AE80">
        <f>'IDT-1'!E80</f>
        <v>0</v>
      </c>
      <c r="AF80" s="25"/>
      <c r="AG80">
        <f t="shared" si="5"/>
        <v>139.91456957937515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-10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1.2150000000000001</v>
      </c>
      <c r="E81">
        <f>GT_NG!S81</f>
        <v>-1.0416666666666666E-2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18.41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131.51999999999998</v>
      </c>
      <c r="AB81" s="76">
        <f>-STOA!Q81</f>
        <v>0</v>
      </c>
      <c r="AC81">
        <f t="shared" si="3"/>
        <v>1.2576260715581535</v>
      </c>
      <c r="AD81">
        <f t="shared" si="4"/>
        <v>139.87695726177517</v>
      </c>
      <c r="AE81">
        <f>'IDT-1'!E81</f>
        <v>0</v>
      </c>
      <c r="AF81" s="25"/>
      <c r="AG81">
        <f t="shared" si="5"/>
        <v>139.87695726177517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1.2150000000000001</v>
      </c>
      <c r="E82">
        <f>GT_NG!S82</f>
        <v>-1.0416666666666666E-2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18.41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131.51999999999998</v>
      </c>
      <c r="AB82" s="76">
        <f>-STOA!Q82</f>
        <v>0</v>
      </c>
      <c r="AC82">
        <f t="shared" si="3"/>
        <v>1.296932662971175</v>
      </c>
      <c r="AD82">
        <f t="shared" si="4"/>
        <v>134.83765067036214</v>
      </c>
      <c r="AE82">
        <f>'IDT-1'!E82</f>
        <v>0</v>
      </c>
      <c r="AF82" s="25"/>
      <c r="AG82">
        <f t="shared" si="5"/>
        <v>134.83765067036214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1.2150000000000001</v>
      </c>
      <c r="E83">
        <f>GT_NG!S83</f>
        <v>-1.0714285714285714E-2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18.71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131.51999999999998</v>
      </c>
      <c r="AB83" s="76">
        <f>-STOA!Q83</f>
        <v>0</v>
      </c>
      <c r="AC83">
        <f t="shared" si="3"/>
        <v>1.3228589574970484</v>
      </c>
      <c r="AD83">
        <f t="shared" si="4"/>
        <v>132.11142675678863</v>
      </c>
      <c r="AE83">
        <f>'IDT-1'!E83</f>
        <v>0</v>
      </c>
      <c r="AF83" s="25"/>
      <c r="AG83">
        <f t="shared" si="5"/>
        <v>132.11142675678863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-18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1.2150000000000001</v>
      </c>
      <c r="E84">
        <f>GT_NG!S84</f>
        <v>-1.0416666666666666E-2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18.71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131.51999999999998</v>
      </c>
      <c r="AB84" s="76">
        <f>-STOA!Q84</f>
        <v>0</v>
      </c>
      <c r="AC84">
        <f t="shared" si="3"/>
        <v>1.3228566178189882</v>
      </c>
      <c r="AD84">
        <f t="shared" si="4"/>
        <v>132.11172671551432</v>
      </c>
      <c r="AE84">
        <f>'IDT-1'!E84</f>
        <v>0</v>
      </c>
      <c r="AF84" s="25"/>
      <c r="AG84">
        <f t="shared" si="5"/>
        <v>132.11172671551432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-18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1.2150000000000001</v>
      </c>
      <c r="E85">
        <f>GT_NG!S85</f>
        <v>-1.0416666666666666E-2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-10</v>
      </c>
      <c r="AA85" s="76">
        <f>STOA!K85</f>
        <v>131.51999999999998</v>
      </c>
      <c r="AB85" s="76">
        <f>-STOA!Q85</f>
        <v>0</v>
      </c>
      <c r="AC85">
        <f t="shared" si="3"/>
        <v>1.403731800645031</v>
      </c>
      <c r="AD85">
        <f t="shared" si="4"/>
        <v>122.32085153268829</v>
      </c>
      <c r="AE85">
        <f>'IDT-1'!E85</f>
        <v>0</v>
      </c>
      <c r="AF85" s="25"/>
      <c r="AG85">
        <f t="shared" si="5"/>
        <v>122.32085153268829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-18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1.2150000000000001</v>
      </c>
      <c r="E86">
        <f>GT_NG!S86</f>
        <v>-1.0416666666666666E-2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-12</v>
      </c>
      <c r="AA86" s="76">
        <f>STOA!K86</f>
        <v>131.51999999999998</v>
      </c>
      <c r="AB86" s="76">
        <f>-STOA!Q86</f>
        <v>0</v>
      </c>
      <c r="AC86">
        <f t="shared" si="3"/>
        <v>1.4194544372102396</v>
      </c>
      <c r="AD86">
        <f t="shared" si="4"/>
        <v>120.30512889612309</v>
      </c>
      <c r="AE86">
        <f>'IDT-1'!E86</f>
        <v>0</v>
      </c>
      <c r="AF86" s="25"/>
      <c r="AG86">
        <f t="shared" si="5"/>
        <v>120.30512889612309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-18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1.2150000000000001</v>
      </c>
      <c r="E87">
        <f>GT_NG!S87</f>
        <v>-1.0416666666666666E-2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-15</v>
      </c>
      <c r="AA87" s="76">
        <f>STOA!K87</f>
        <v>131.51999999999998</v>
      </c>
      <c r="AB87" s="76">
        <f>-STOA!Q87</f>
        <v>0</v>
      </c>
      <c r="AC87">
        <f t="shared" si="3"/>
        <v>1.4430383920580525</v>
      </c>
      <c r="AD87">
        <f t="shared" si="4"/>
        <v>117.28154494127527</v>
      </c>
      <c r="AE87">
        <f>'IDT-1'!E87</f>
        <v>0</v>
      </c>
      <c r="AF87" s="25"/>
      <c r="AG87">
        <f t="shared" si="5"/>
        <v>117.28154494127527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1.2150000000000001</v>
      </c>
      <c r="E88">
        <f>GT_NG!S88</f>
        <v>-1.0416666666666666E-2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-18</v>
      </c>
      <c r="AA88" s="76">
        <f>STOA!K88</f>
        <v>131.51999999999998</v>
      </c>
      <c r="AB88" s="76">
        <f>-STOA!Q88</f>
        <v>0</v>
      </c>
      <c r="AC88">
        <f t="shared" si="3"/>
        <v>1.4666223469058655</v>
      </c>
      <c r="AD88">
        <f t="shared" si="4"/>
        <v>114.25796098642746</v>
      </c>
      <c r="AE88">
        <f>'IDT-1'!E88</f>
        <v>0</v>
      </c>
      <c r="AF88" s="25"/>
      <c r="AG88">
        <f t="shared" si="5"/>
        <v>114.25796098642746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-18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1.2150000000000001</v>
      </c>
      <c r="E89">
        <f>GT_NG!S89</f>
        <v>-1.0416666666666666E-2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-21</v>
      </c>
      <c r="AA89" s="76">
        <f>STOA!K89</f>
        <v>131.51999999999998</v>
      </c>
      <c r="AB89" s="76">
        <f>-STOA!Q89</f>
        <v>0</v>
      </c>
      <c r="AC89">
        <f t="shared" si="3"/>
        <v>1.4902063017536784</v>
      </c>
      <c r="AD89">
        <f t="shared" si="4"/>
        <v>111.23437703157965</v>
      </c>
      <c r="AE89">
        <f>'IDT-1'!E89</f>
        <v>0</v>
      </c>
      <c r="AF89" s="25"/>
      <c r="AG89">
        <f t="shared" si="5"/>
        <v>111.23437703157965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-18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1.2150000000000001</v>
      </c>
      <c r="E90">
        <f>GT_NG!S90</f>
        <v>-1.0416666666666666E-2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-22</v>
      </c>
      <c r="AA90" s="76">
        <f>STOA!K90</f>
        <v>131.51999999999998</v>
      </c>
      <c r="AB90" s="76">
        <f>-STOA!Q90</f>
        <v>0</v>
      </c>
      <c r="AC90">
        <f t="shared" si="3"/>
        <v>1.4980676200362828</v>
      </c>
      <c r="AD90">
        <f t="shared" si="4"/>
        <v>110.22651571329705</v>
      </c>
      <c r="AE90">
        <f>'IDT-1'!E90</f>
        <v>0</v>
      </c>
      <c r="AF90" s="25"/>
      <c r="AG90">
        <f t="shared" si="5"/>
        <v>110.22651571329705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-18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1.1907000000000001</v>
      </c>
      <c r="E91">
        <f>GT_NG!S91</f>
        <v>-1.0000000000000002E-2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16.941372706764167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91.199999999999989</v>
      </c>
      <c r="AB91" s="76">
        <f>-STOA!Q91</f>
        <v>0</v>
      </c>
      <c r="AC91">
        <f t="shared" si="3"/>
        <v>0.85286878029558644</v>
      </c>
      <c r="AD91">
        <f t="shared" si="4"/>
        <v>108.46920392646858</v>
      </c>
      <c r="AE91">
        <f>'IDT-1'!E91</f>
        <v>0</v>
      </c>
      <c r="AF91" s="25"/>
      <c r="AG91">
        <f t="shared" si="5"/>
        <v>108.46920392646858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1.1907000000000001</v>
      </c>
      <c r="E92">
        <f>GT_NG!S92</f>
        <v>-1.0000000000000002E-2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16.941372706764167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91.199999999999989</v>
      </c>
      <c r="AB92" s="76">
        <f>-STOA!Q92</f>
        <v>0</v>
      </c>
      <c r="AC92">
        <f t="shared" si="3"/>
        <v>0.85286878029558644</v>
      </c>
      <c r="AD92">
        <f t="shared" si="4"/>
        <v>108.46920392646858</v>
      </c>
      <c r="AE92">
        <f>'IDT-1'!E92</f>
        <v>0</v>
      </c>
      <c r="AF92" s="25"/>
      <c r="AG92">
        <f t="shared" si="5"/>
        <v>108.46920392646858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1.1907000000000001</v>
      </c>
      <c r="E93">
        <f>GT_NG!S93</f>
        <v>-1.0000000000000002E-2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16.941372706764167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91.199999999999989</v>
      </c>
      <c r="AB93" s="76">
        <f>-STOA!Q93</f>
        <v>0</v>
      </c>
      <c r="AC93">
        <f t="shared" si="3"/>
        <v>0.85286878029558644</v>
      </c>
      <c r="AD93">
        <f t="shared" si="4"/>
        <v>108.46920392646858</v>
      </c>
      <c r="AE93">
        <f>'IDT-1'!E93</f>
        <v>0</v>
      </c>
      <c r="AF93" s="25"/>
      <c r="AG93">
        <f t="shared" si="5"/>
        <v>108.46920392646858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1.1907000000000001</v>
      </c>
      <c r="E94">
        <f>GT_NG!S94</f>
        <v>-1.0000000000000002E-2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91.199999999999989</v>
      </c>
      <c r="AB94" s="76">
        <f>-STOA!Q94</f>
        <v>0</v>
      </c>
      <c r="AC94">
        <f t="shared" si="3"/>
        <v>0.87431518313143941</v>
      </c>
      <c r="AD94">
        <f t="shared" si="4"/>
        <v>111.19729634874207</v>
      </c>
      <c r="AE94">
        <f>'IDT-1'!E94</f>
        <v>0</v>
      </c>
      <c r="AF94" s="25"/>
      <c r="AG94">
        <f t="shared" si="5"/>
        <v>111.19729634874207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1.1907000000000001</v>
      </c>
      <c r="E95">
        <f>GT_NG!S95</f>
        <v>-1.0000000000000002E-2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91.199999999999989</v>
      </c>
      <c r="AB95" s="76">
        <f>-STOA!Q95</f>
        <v>0</v>
      </c>
      <c r="AC95">
        <f t="shared" si="3"/>
        <v>0.95292836595748254</v>
      </c>
      <c r="AD95">
        <f t="shared" si="4"/>
        <v>101.11868316591604</v>
      </c>
      <c r="AE95">
        <f>'IDT-1'!E95</f>
        <v>0</v>
      </c>
      <c r="AF95" s="25"/>
      <c r="AG95">
        <f t="shared" si="5"/>
        <v>101.11868316591604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1.1907000000000001</v>
      </c>
      <c r="E96">
        <f>GT_NG!S96</f>
        <v>-1.0000000000000002E-2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91.199999999999989</v>
      </c>
      <c r="AB96" s="76">
        <f>-STOA!Q96</f>
        <v>0</v>
      </c>
      <c r="AC96">
        <f t="shared" si="3"/>
        <v>0.95292836595748254</v>
      </c>
      <c r="AD96">
        <f t="shared" si="4"/>
        <v>101.11868316591604</v>
      </c>
      <c r="AE96">
        <f>'IDT-1'!E96</f>
        <v>0</v>
      </c>
      <c r="AF96" s="25"/>
      <c r="AG96">
        <f t="shared" si="5"/>
        <v>101.11868316591604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1.1907000000000001</v>
      </c>
      <c r="E97">
        <f>GT_NG!S97</f>
        <v>-1.0000000000000002E-2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91.199999999999989</v>
      </c>
      <c r="AB97" s="76">
        <f>-STOA!Q97</f>
        <v>0</v>
      </c>
      <c r="AC97">
        <f t="shared" si="3"/>
        <v>0.95292836595748254</v>
      </c>
      <c r="AD97">
        <f t="shared" si="4"/>
        <v>101.11868316591604</v>
      </c>
      <c r="AE97">
        <f>'IDT-1'!E97</f>
        <v>0</v>
      </c>
      <c r="AF97" s="25"/>
      <c r="AG97">
        <f t="shared" si="5"/>
        <v>101.11868316591604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1.1907000000000001</v>
      </c>
      <c r="E98">
        <f>GT_NG!S98</f>
        <v>-1.0000000000000002E-2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91.199999999999989</v>
      </c>
      <c r="AB98" s="76">
        <f>-STOA!Q98</f>
        <v>0</v>
      </c>
      <c r="AC98">
        <f t="shared" si="3"/>
        <v>0.95292836595748254</v>
      </c>
      <c r="AD98">
        <f t="shared" si="4"/>
        <v>101.11868316591604</v>
      </c>
      <c r="AE98">
        <f>'IDT-1'!E98</f>
        <v>0</v>
      </c>
      <c r="AF98" s="25"/>
      <c r="AG98">
        <f t="shared" si="5"/>
        <v>101.11868316591604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-2.442410714285712E-4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0.46448839379456291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-0.15075</v>
      </c>
      <c r="AA99" s="76">
        <f t="shared" si="6"/>
        <v>2.916480000000004</v>
      </c>
      <c r="AB99" s="76">
        <f t="shared" si="6"/>
        <v>0</v>
      </c>
      <c r="AC99">
        <f t="shared" si="6"/>
        <v>2.9518926678902643E-2</v>
      </c>
      <c r="AD99">
        <f t="shared" si="6"/>
        <v>3.0105558320442318</v>
      </c>
      <c r="AE99">
        <f t="shared" si="6"/>
        <v>0</v>
      </c>
      <c r="AG99">
        <f t="shared" si="6"/>
        <v>3.0105558320442318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-0.21975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45726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0.10935780547196887</v>
      </c>
      <c r="AD3">
        <f>SUM(B3:AB3,AI3:AV3)-AC3</f>
        <v>13.910873665293272</v>
      </c>
      <c r="AE3">
        <f>'IDT-1'!D3</f>
        <v>0</v>
      </c>
      <c r="AF3" s="25"/>
      <c r="AG3">
        <f>SUM(AD3:AF3)</f>
        <v>13.910873665293272</v>
      </c>
      <c r="AI3" s="35">
        <f>PXIL!L3</f>
        <v>0</v>
      </c>
      <c r="AJ3" s="35">
        <f>PXIL!R3</f>
        <v>0</v>
      </c>
      <c r="AK3" s="35">
        <f>RTM_IEX!L3</f>
        <v>9.02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0.10935780547196887</v>
      </c>
      <c r="AD4">
        <f t="shared" ref="AD4:AD67" si="1">SUM(B4:AB4,AI4:AV4)-AC4</f>
        <v>13.910873665293272</v>
      </c>
      <c r="AE4">
        <f>'IDT-1'!D4</f>
        <v>0</v>
      </c>
      <c r="AF4" s="25"/>
      <c r="AG4">
        <f t="shared" ref="AG4:AG67" si="2">SUM(AD4:AF4)</f>
        <v>13.910873665293272</v>
      </c>
      <c r="AI4" s="35">
        <f>PXIL!L4</f>
        <v>0</v>
      </c>
      <c r="AJ4" s="35">
        <f>PXIL!R4</f>
        <v>0</v>
      </c>
      <c r="AK4" s="35">
        <f>RTM_IEX!L4</f>
        <v>9.02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0.10865580547196887</v>
      </c>
      <c r="AD5">
        <f t="shared" si="1"/>
        <v>13.821575665293272</v>
      </c>
      <c r="AE5">
        <f>'IDT-1'!D5</f>
        <v>0</v>
      </c>
      <c r="AF5" s="25"/>
      <c r="AG5">
        <f t="shared" si="2"/>
        <v>13.821575665293272</v>
      </c>
      <c r="AI5" s="35">
        <f>PXIL!L5</f>
        <v>0</v>
      </c>
      <c r="AJ5" s="35">
        <f>PXIL!R5</f>
        <v>0</v>
      </c>
      <c r="AK5" s="35">
        <f>RTM_IEX!L5</f>
        <v>8.93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0.10865580547196887</v>
      </c>
      <c r="AD6">
        <f t="shared" si="1"/>
        <v>13.821575665293272</v>
      </c>
      <c r="AE6">
        <f>'IDT-1'!D6</f>
        <v>0</v>
      </c>
      <c r="AF6" s="25"/>
      <c r="AG6">
        <f t="shared" si="2"/>
        <v>13.821575665293272</v>
      </c>
      <c r="AI6" s="35">
        <f>PXIL!L6</f>
        <v>0</v>
      </c>
      <c r="AJ6" s="35">
        <f>PXIL!R6</f>
        <v>0</v>
      </c>
      <c r="AK6" s="35">
        <f>RTM_IEX!L6</f>
        <v>8.93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0.10865580547196887</v>
      </c>
      <c r="AD7">
        <f t="shared" si="1"/>
        <v>13.821575665293272</v>
      </c>
      <c r="AE7">
        <f>'IDT-1'!D7</f>
        <v>0</v>
      </c>
      <c r="AF7" s="25"/>
      <c r="AG7">
        <f t="shared" si="2"/>
        <v>13.821575665293272</v>
      </c>
      <c r="AI7" s="35">
        <f>PXIL!L7</f>
        <v>0</v>
      </c>
      <c r="AJ7" s="35">
        <f>PXIL!R7</f>
        <v>0</v>
      </c>
      <c r="AK7" s="35">
        <f>RTM_IEX!L7</f>
        <v>8.93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0.10865580547196887</v>
      </c>
      <c r="AD8">
        <f t="shared" si="1"/>
        <v>13.821575665293272</v>
      </c>
      <c r="AE8">
        <f>'IDT-1'!D8</f>
        <v>0</v>
      </c>
      <c r="AF8" s="25"/>
      <c r="AG8">
        <f t="shared" si="2"/>
        <v>13.821575665293272</v>
      </c>
      <c r="AI8" s="35">
        <f>PXIL!L8</f>
        <v>0</v>
      </c>
      <c r="AJ8" s="35">
        <f>PXIL!R8</f>
        <v>0</v>
      </c>
      <c r="AK8" s="35">
        <f>RTM_IEX!L8</f>
        <v>8.93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0.10787580547196887</v>
      </c>
      <c r="AD9">
        <f t="shared" si="1"/>
        <v>13.722355665293273</v>
      </c>
      <c r="AE9">
        <f>'IDT-1'!D9</f>
        <v>0</v>
      </c>
      <c r="AF9" s="25"/>
      <c r="AG9">
        <f t="shared" si="2"/>
        <v>13.722355665293273</v>
      </c>
      <c r="AI9" s="35">
        <f>PXIL!L9</f>
        <v>0</v>
      </c>
      <c r="AJ9" s="35">
        <f>PXIL!R9</f>
        <v>0</v>
      </c>
      <c r="AK9" s="35">
        <f>RTM_IEX!L9</f>
        <v>8.83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0.10787580547196887</v>
      </c>
      <c r="AD10">
        <f t="shared" si="1"/>
        <v>13.722355665293273</v>
      </c>
      <c r="AE10">
        <f>'IDT-1'!D10</f>
        <v>0</v>
      </c>
      <c r="AF10" s="25"/>
      <c r="AG10">
        <f t="shared" si="2"/>
        <v>13.722355665293273</v>
      </c>
      <c r="AI10" s="35">
        <f>PXIL!L10</f>
        <v>0</v>
      </c>
      <c r="AJ10" s="35">
        <f>PXIL!R10</f>
        <v>0</v>
      </c>
      <c r="AK10" s="35">
        <f>RTM_IEX!L10</f>
        <v>8.83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0.10787580547196887</v>
      </c>
      <c r="AD11">
        <f t="shared" si="1"/>
        <v>13.722355665293273</v>
      </c>
      <c r="AE11">
        <f>'IDT-1'!D11</f>
        <v>0</v>
      </c>
      <c r="AF11" s="25"/>
      <c r="AG11">
        <f t="shared" si="2"/>
        <v>13.722355665293273</v>
      </c>
      <c r="AI11" s="35">
        <f>PXIL!L11</f>
        <v>0</v>
      </c>
      <c r="AJ11" s="35">
        <f>PXIL!R11</f>
        <v>0</v>
      </c>
      <c r="AK11" s="35">
        <f>RTM_IEX!L11</f>
        <v>8.83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0.10717380547196888</v>
      </c>
      <c r="AD12">
        <f t="shared" si="1"/>
        <v>13.633057665293272</v>
      </c>
      <c r="AE12">
        <f>'IDT-1'!D12</f>
        <v>0</v>
      </c>
      <c r="AF12" s="25"/>
      <c r="AG12">
        <f t="shared" si="2"/>
        <v>13.633057665293272</v>
      </c>
      <c r="AI12" s="35">
        <f>PXIL!L12</f>
        <v>0</v>
      </c>
      <c r="AJ12" s="35">
        <f>PXIL!R12</f>
        <v>0</v>
      </c>
      <c r="AK12" s="35">
        <f>RTM_IEX!L12</f>
        <v>8.74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0.10717380547196888</v>
      </c>
      <c r="AD13">
        <f t="shared" si="1"/>
        <v>13.633057665293272</v>
      </c>
      <c r="AE13">
        <f>'IDT-1'!D13</f>
        <v>0</v>
      </c>
      <c r="AF13" s="25"/>
      <c r="AG13">
        <f t="shared" si="2"/>
        <v>13.633057665293272</v>
      </c>
      <c r="AI13" s="35">
        <f>PXIL!L13</f>
        <v>0</v>
      </c>
      <c r="AJ13" s="35">
        <f>PXIL!R13</f>
        <v>0</v>
      </c>
      <c r="AK13" s="35">
        <f>RTM_IEX!L13</f>
        <v>8.74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0.10639380547196889</v>
      </c>
      <c r="AD14">
        <f t="shared" si="1"/>
        <v>13.533837665293273</v>
      </c>
      <c r="AE14">
        <f>'IDT-1'!D14</f>
        <v>0</v>
      </c>
      <c r="AF14" s="25"/>
      <c r="AG14">
        <f t="shared" si="2"/>
        <v>13.533837665293273</v>
      </c>
      <c r="AI14" s="35">
        <f>PXIL!L14</f>
        <v>0</v>
      </c>
      <c r="AJ14" s="35">
        <f>PXIL!R14</f>
        <v>0</v>
      </c>
      <c r="AK14" s="35">
        <f>RTM_IEX!L14</f>
        <v>8.64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0.10639380547196889</v>
      </c>
      <c r="AD15">
        <f t="shared" si="1"/>
        <v>13.533837665293273</v>
      </c>
      <c r="AE15">
        <f>'IDT-1'!D15</f>
        <v>0</v>
      </c>
      <c r="AF15" s="25"/>
      <c r="AG15">
        <f t="shared" si="2"/>
        <v>13.533837665293273</v>
      </c>
      <c r="AI15" s="35">
        <f>PXIL!L15</f>
        <v>0</v>
      </c>
      <c r="AJ15" s="35">
        <f>PXIL!R15</f>
        <v>0</v>
      </c>
      <c r="AK15" s="35">
        <f>RTM_IEX!L15</f>
        <v>8.64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0.10639380547196889</v>
      </c>
      <c r="AD16">
        <f t="shared" si="1"/>
        <v>13.533837665293273</v>
      </c>
      <c r="AE16">
        <f>'IDT-1'!D16</f>
        <v>0</v>
      </c>
      <c r="AF16" s="25"/>
      <c r="AG16">
        <f t="shared" si="2"/>
        <v>13.533837665293273</v>
      </c>
      <c r="AI16" s="35">
        <f>PXIL!L16</f>
        <v>0</v>
      </c>
      <c r="AJ16" s="35">
        <f>PXIL!R16</f>
        <v>0</v>
      </c>
      <c r="AK16" s="35">
        <f>RTM_IEX!L16</f>
        <v>8.64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0.10639380547196889</v>
      </c>
      <c r="AD17">
        <f t="shared" si="1"/>
        <v>13.533837665293273</v>
      </c>
      <c r="AE17">
        <f>'IDT-1'!D17</f>
        <v>0</v>
      </c>
      <c r="AF17" s="25"/>
      <c r="AG17">
        <f t="shared" si="2"/>
        <v>13.533837665293273</v>
      </c>
      <c r="AI17" s="35">
        <f>PXIL!L17</f>
        <v>0</v>
      </c>
      <c r="AJ17" s="35">
        <f>PXIL!R17</f>
        <v>0</v>
      </c>
      <c r="AK17" s="35">
        <f>RTM_IEX!L17</f>
        <v>8.64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0.10639380547196889</v>
      </c>
      <c r="AD18">
        <f t="shared" si="1"/>
        <v>13.533837665293273</v>
      </c>
      <c r="AE18">
        <f>'IDT-1'!D18</f>
        <v>0</v>
      </c>
      <c r="AF18" s="25"/>
      <c r="AG18">
        <f t="shared" si="2"/>
        <v>13.533837665293273</v>
      </c>
      <c r="AI18" s="35">
        <f>PXIL!L18</f>
        <v>0</v>
      </c>
      <c r="AJ18" s="35">
        <f>PXIL!R18</f>
        <v>0</v>
      </c>
      <c r="AK18" s="35">
        <f>RTM_IEX!L18</f>
        <v>8.64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0.11388180547196887</v>
      </c>
      <c r="AD19">
        <f t="shared" si="1"/>
        <v>14.486349665293272</v>
      </c>
      <c r="AE19">
        <f>'IDT-1'!D19</f>
        <v>0</v>
      </c>
      <c r="AF19" s="25"/>
      <c r="AG19">
        <f t="shared" si="2"/>
        <v>14.486349665293272</v>
      </c>
      <c r="AI19" s="35">
        <f>PXIL!L19</f>
        <v>0</v>
      </c>
      <c r="AJ19" s="35">
        <f>PXIL!R19</f>
        <v>0</v>
      </c>
      <c r="AK19" s="35">
        <f>RTM_IEX!L19</f>
        <v>9.6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0.12136980547196888</v>
      </c>
      <c r="AD20">
        <f t="shared" si="1"/>
        <v>15.438861665293272</v>
      </c>
      <c r="AE20">
        <f>'IDT-1'!D20</f>
        <v>0</v>
      </c>
      <c r="AF20" s="25"/>
      <c r="AG20">
        <f t="shared" si="2"/>
        <v>15.438861665293272</v>
      </c>
      <c r="AI20" s="35">
        <f>PXIL!L20</f>
        <v>0</v>
      </c>
      <c r="AJ20" s="35">
        <f>PXIL!R20</f>
        <v>0</v>
      </c>
      <c r="AK20" s="35">
        <f>RTM_IEX!L20</f>
        <v>10.56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0.12136980547196888</v>
      </c>
      <c r="AD21">
        <f t="shared" si="1"/>
        <v>15.438861665293272</v>
      </c>
      <c r="AE21">
        <f>'IDT-1'!D21</f>
        <v>0</v>
      </c>
      <c r="AF21" s="25"/>
      <c r="AG21">
        <f t="shared" si="2"/>
        <v>15.438861665293272</v>
      </c>
      <c r="AI21" s="35">
        <f>PXIL!L21</f>
        <v>0</v>
      </c>
      <c r="AJ21" s="35">
        <f>PXIL!R21</f>
        <v>0</v>
      </c>
      <c r="AK21" s="35">
        <f>RTM_IEX!L21</f>
        <v>10.56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0.12885780547196887</v>
      </c>
      <c r="AD22">
        <f t="shared" si="1"/>
        <v>16.391373665293269</v>
      </c>
      <c r="AE22">
        <f>'IDT-1'!D22</f>
        <v>0</v>
      </c>
      <c r="AF22" s="25"/>
      <c r="AG22">
        <f t="shared" si="2"/>
        <v>16.391373665293269</v>
      </c>
      <c r="AI22" s="35">
        <f>PXIL!L22</f>
        <v>0</v>
      </c>
      <c r="AJ22" s="35">
        <f>PXIL!R22</f>
        <v>0</v>
      </c>
      <c r="AK22" s="35">
        <f>RTM_IEX!L22</f>
        <v>11.52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0.14383380547196889</v>
      </c>
      <c r="AD23">
        <f t="shared" si="1"/>
        <v>18.296397665293274</v>
      </c>
      <c r="AE23">
        <f>'IDT-1'!D23</f>
        <v>0</v>
      </c>
      <c r="AF23" s="25"/>
      <c r="AG23">
        <f t="shared" si="2"/>
        <v>18.296397665293274</v>
      </c>
      <c r="AI23" s="35">
        <f>PXIL!L23</f>
        <v>0</v>
      </c>
      <c r="AJ23" s="35">
        <f>PXIL!R23</f>
        <v>0</v>
      </c>
      <c r="AK23" s="35">
        <f>RTM_IEX!L23</f>
        <v>13.44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0.15132180547196888</v>
      </c>
      <c r="AD24">
        <f t="shared" si="1"/>
        <v>19.248909665293272</v>
      </c>
      <c r="AE24">
        <f>'IDT-1'!D24</f>
        <v>0</v>
      </c>
      <c r="AF24" s="25"/>
      <c r="AG24">
        <f t="shared" si="2"/>
        <v>19.248909665293272</v>
      </c>
      <c r="AI24" s="35">
        <f>PXIL!L24</f>
        <v>0</v>
      </c>
      <c r="AJ24" s="35">
        <f>PXIL!R24</f>
        <v>0</v>
      </c>
      <c r="AK24" s="35">
        <f>RTM_IEX!L24</f>
        <v>14.4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0.16855980547196886</v>
      </c>
      <c r="AD25">
        <f t="shared" si="1"/>
        <v>21.441671665293274</v>
      </c>
      <c r="AE25">
        <f>'IDT-1'!D25</f>
        <v>0</v>
      </c>
      <c r="AF25" s="25"/>
      <c r="AG25">
        <f t="shared" si="2"/>
        <v>21.441671665293274</v>
      </c>
      <c r="AI25" s="35">
        <f>PXIL!L25</f>
        <v>0</v>
      </c>
      <c r="AJ25" s="35">
        <f>PXIL!R25</f>
        <v>0</v>
      </c>
      <c r="AK25" s="35">
        <f>RTM_IEX!L25</f>
        <v>16.61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0.17901180547196888</v>
      </c>
      <c r="AD26">
        <f t="shared" si="1"/>
        <v>22.77121966529327</v>
      </c>
      <c r="AE26">
        <f>'IDT-1'!D26</f>
        <v>0</v>
      </c>
      <c r="AF26" s="25"/>
      <c r="AG26">
        <f t="shared" si="2"/>
        <v>22.77121966529327</v>
      </c>
      <c r="AI26" s="35">
        <f>PXIL!L26</f>
        <v>0</v>
      </c>
      <c r="AJ26" s="35">
        <f>PXIL!R26</f>
        <v>0</v>
      </c>
      <c r="AK26" s="35">
        <f>RTM_IEX!L26</f>
        <v>17.95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4.999787424004082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0.19398434190723185</v>
      </c>
      <c r="AD27">
        <f t="shared" si="1"/>
        <v>24.675803082096852</v>
      </c>
      <c r="AE27">
        <f>'IDT-1'!D27</f>
        <v>0</v>
      </c>
      <c r="AF27" s="25"/>
      <c r="AG27">
        <f t="shared" si="2"/>
        <v>24.675803082096852</v>
      </c>
      <c r="AI27" s="35">
        <f>PXIL!L27</f>
        <v>0</v>
      </c>
      <c r="AJ27" s="35">
        <f>PXIL!R27</f>
        <v>0</v>
      </c>
      <c r="AK27" s="35">
        <f>RTM_IEX!L27</f>
        <v>19.87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4.999787424004082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0.20373434190723183</v>
      </c>
      <c r="AD28">
        <f t="shared" si="1"/>
        <v>25.916053082096852</v>
      </c>
      <c r="AE28">
        <f>'IDT-1'!D28</f>
        <v>0</v>
      </c>
      <c r="AF28" s="25"/>
      <c r="AG28">
        <f t="shared" si="2"/>
        <v>25.916053082096852</v>
      </c>
      <c r="AI28" s="35">
        <f>PXIL!L28</f>
        <v>0</v>
      </c>
      <c r="AJ28" s="35">
        <f>PXIL!R28</f>
        <v>0</v>
      </c>
      <c r="AK28" s="35">
        <f>RTM_IEX!L28</f>
        <v>21.12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0.21434399999999998</v>
      </c>
      <c r="AD29">
        <f t="shared" si="1"/>
        <v>27.265655999999996</v>
      </c>
      <c r="AE29">
        <f>'IDT-1'!D29</f>
        <v>0</v>
      </c>
      <c r="AF29" s="25"/>
      <c r="AG29">
        <f t="shared" si="2"/>
        <v>27.265655999999996</v>
      </c>
      <c r="AI29" s="35">
        <f>PXIL!L29</f>
        <v>0</v>
      </c>
      <c r="AJ29" s="35">
        <f>PXIL!R29</f>
        <v>0</v>
      </c>
      <c r="AK29" s="35">
        <f>RTM_IEX!L29</f>
        <v>22.56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0.22034999999999996</v>
      </c>
      <c r="AD30">
        <f t="shared" si="1"/>
        <v>28.02965</v>
      </c>
      <c r="AE30">
        <f>'IDT-1'!D30</f>
        <v>0</v>
      </c>
      <c r="AF30" s="25"/>
      <c r="AG30">
        <f t="shared" si="2"/>
        <v>28.02965</v>
      </c>
      <c r="AI30" s="35">
        <f>PXIL!L30</f>
        <v>0</v>
      </c>
      <c r="AJ30" s="35">
        <f>PXIL!R30</f>
        <v>0</v>
      </c>
      <c r="AK30" s="35">
        <f>RTM_IEX!L30</f>
        <v>23.33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0.22932</v>
      </c>
      <c r="AD31">
        <f t="shared" si="1"/>
        <v>29.170679999999997</v>
      </c>
      <c r="AE31">
        <f>'IDT-1'!D31</f>
        <v>0</v>
      </c>
      <c r="AF31" s="25"/>
      <c r="AG31">
        <f t="shared" si="2"/>
        <v>29.170679999999997</v>
      </c>
      <c r="AI31" s="35">
        <f>PXIL!L31</f>
        <v>0</v>
      </c>
      <c r="AJ31" s="35">
        <f>PXIL!R31</f>
        <v>0</v>
      </c>
      <c r="AK31" s="35">
        <f>RTM_IEX!L31</f>
        <v>24.48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0.22932</v>
      </c>
      <c r="AD32">
        <f t="shared" si="1"/>
        <v>29.170679999999997</v>
      </c>
      <c r="AE32">
        <f>'IDT-1'!D32</f>
        <v>0</v>
      </c>
      <c r="AF32" s="25"/>
      <c r="AG32">
        <f t="shared" si="2"/>
        <v>29.170679999999997</v>
      </c>
      <c r="AI32" s="35">
        <f>PXIL!L32</f>
        <v>0</v>
      </c>
      <c r="AJ32" s="35">
        <f>PXIL!R32</f>
        <v>0</v>
      </c>
      <c r="AK32" s="35">
        <f>RTM_IEX!L32</f>
        <v>24.48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0.22783799999999998</v>
      </c>
      <c r="AD33">
        <f t="shared" si="1"/>
        <v>28.982162000000002</v>
      </c>
      <c r="AE33">
        <f>'IDT-1'!D33</f>
        <v>0</v>
      </c>
      <c r="AF33" s="25"/>
      <c r="AG33">
        <f t="shared" si="2"/>
        <v>28.982162000000002</v>
      </c>
      <c r="AI33" s="35">
        <f>PXIL!L33</f>
        <v>0</v>
      </c>
      <c r="AJ33" s="35">
        <f>PXIL!R33</f>
        <v>0</v>
      </c>
      <c r="AK33" s="35">
        <f>RTM_IEX!L33</f>
        <v>24.29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0.224718</v>
      </c>
      <c r="AD34">
        <f t="shared" si="1"/>
        <v>28.585281999999999</v>
      </c>
      <c r="AE34">
        <f>'IDT-1'!D34</f>
        <v>0</v>
      </c>
      <c r="AF34" s="25"/>
      <c r="AG34">
        <f t="shared" si="2"/>
        <v>28.585281999999999</v>
      </c>
      <c r="AI34" s="35">
        <f>PXIL!L34</f>
        <v>0</v>
      </c>
      <c r="AJ34" s="35">
        <f>PXIL!R34</f>
        <v>0</v>
      </c>
      <c r="AK34" s="35">
        <f>RTM_IEX!L34</f>
        <v>23.81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0.211224</v>
      </c>
      <c r="AD35">
        <f t="shared" si="1"/>
        <v>26.868775999999997</v>
      </c>
      <c r="AE35">
        <f>'IDT-1'!D35</f>
        <v>0</v>
      </c>
      <c r="AF35" s="25"/>
      <c r="AG35">
        <f t="shared" si="2"/>
        <v>26.868775999999997</v>
      </c>
      <c r="AI35" s="35">
        <f>PXIL!L35</f>
        <v>0</v>
      </c>
      <c r="AJ35" s="35">
        <f>PXIL!R35</f>
        <v>0</v>
      </c>
      <c r="AK35" s="35">
        <f>RTM_IEX!L35</f>
        <v>22.08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0.211224</v>
      </c>
      <c r="AD36">
        <f t="shared" si="1"/>
        <v>26.868775999999997</v>
      </c>
      <c r="AE36">
        <f>'IDT-1'!D36</f>
        <v>0</v>
      </c>
      <c r="AF36" s="25"/>
      <c r="AG36">
        <f t="shared" si="2"/>
        <v>26.868775999999997</v>
      </c>
      <c r="AI36" s="35">
        <f>PXIL!L36</f>
        <v>0</v>
      </c>
      <c r="AJ36" s="35">
        <f>PXIL!R36</f>
        <v>0</v>
      </c>
      <c r="AK36" s="35">
        <f>RTM_IEX!L36</f>
        <v>22.08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0.20748180547196887</v>
      </c>
      <c r="AD37">
        <f t="shared" si="1"/>
        <v>26.392749665293277</v>
      </c>
      <c r="AE37">
        <f>'IDT-1'!D37</f>
        <v>0</v>
      </c>
      <c r="AF37" s="25"/>
      <c r="AG37">
        <f t="shared" si="2"/>
        <v>26.392749665293277</v>
      </c>
      <c r="AI37" s="35">
        <f>PXIL!L37</f>
        <v>0</v>
      </c>
      <c r="AJ37" s="35">
        <f>PXIL!R37</f>
        <v>0</v>
      </c>
      <c r="AK37" s="35">
        <f>RTM_IEX!L37</f>
        <v>21.6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0.20147580547196886</v>
      </c>
      <c r="AD38">
        <f t="shared" si="1"/>
        <v>25.628755665293273</v>
      </c>
      <c r="AE38">
        <f>'IDT-1'!D38</f>
        <v>0</v>
      </c>
      <c r="AF38" s="25"/>
      <c r="AG38">
        <f t="shared" si="2"/>
        <v>25.628755665293273</v>
      </c>
      <c r="AI38" s="35">
        <f>PXIL!L38</f>
        <v>0</v>
      </c>
      <c r="AJ38" s="35">
        <f>PXIL!R38</f>
        <v>0</v>
      </c>
      <c r="AK38" s="35">
        <f>RTM_IEX!L38</f>
        <v>20.83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0.19624980547196888</v>
      </c>
      <c r="AD39">
        <f t="shared" si="1"/>
        <v>24.963981665293272</v>
      </c>
      <c r="AE39">
        <f>'IDT-1'!D39</f>
        <v>0</v>
      </c>
      <c r="AF39" s="25"/>
      <c r="AG39">
        <f t="shared" si="2"/>
        <v>24.963981665293272</v>
      </c>
      <c r="AI39" s="35">
        <f>PXIL!L39</f>
        <v>0</v>
      </c>
      <c r="AJ39" s="35">
        <f>PXIL!R39</f>
        <v>0</v>
      </c>
      <c r="AK39" s="35">
        <f>RTM_IEX!L39</f>
        <v>20.16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0.19102380547196887</v>
      </c>
      <c r="AD40">
        <f t="shared" si="1"/>
        <v>24.29920766529327</v>
      </c>
      <c r="AE40">
        <f>'IDT-1'!D40</f>
        <v>0</v>
      </c>
      <c r="AF40" s="25"/>
      <c r="AG40">
        <f t="shared" si="2"/>
        <v>24.29920766529327</v>
      </c>
      <c r="AI40" s="35">
        <f>PXIL!L40</f>
        <v>0</v>
      </c>
      <c r="AJ40" s="35">
        <f>PXIL!R40</f>
        <v>0</v>
      </c>
      <c r="AK40" s="35">
        <f>RTM_IEX!L40</f>
        <v>19.489999999999998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0.18649980547196887</v>
      </c>
      <c r="AD41">
        <f t="shared" si="1"/>
        <v>23.723731665293272</v>
      </c>
      <c r="AE41">
        <f>'IDT-1'!D41</f>
        <v>0</v>
      </c>
      <c r="AF41" s="25"/>
      <c r="AG41">
        <f t="shared" si="2"/>
        <v>23.723731665293272</v>
      </c>
      <c r="AI41" s="35">
        <f>PXIL!L41</f>
        <v>0</v>
      </c>
      <c r="AJ41" s="35">
        <f>PXIL!R41</f>
        <v>0</v>
      </c>
      <c r="AK41" s="35">
        <f>RTM_IEX!L41</f>
        <v>18.91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0.18501780547196886</v>
      </c>
      <c r="AD42">
        <f t="shared" si="1"/>
        <v>23.535213665293274</v>
      </c>
      <c r="AE42">
        <f>'IDT-1'!D42</f>
        <v>0</v>
      </c>
      <c r="AF42" s="25"/>
      <c r="AG42">
        <f t="shared" si="2"/>
        <v>23.535213665293274</v>
      </c>
      <c r="AI42" s="35">
        <f>PXIL!L42</f>
        <v>0</v>
      </c>
      <c r="AJ42" s="35">
        <f>PXIL!R42</f>
        <v>0</v>
      </c>
      <c r="AK42" s="35">
        <f>RTM_IEX!L42</f>
        <v>18.72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0.18353580547196888</v>
      </c>
      <c r="AD43">
        <f t="shared" si="1"/>
        <v>23.346695665293275</v>
      </c>
      <c r="AE43">
        <f>'IDT-1'!D43</f>
        <v>0</v>
      </c>
      <c r="AF43" s="25"/>
      <c r="AG43">
        <f t="shared" si="2"/>
        <v>23.346695665293275</v>
      </c>
      <c r="AI43" s="35">
        <f>PXIL!L43</f>
        <v>0</v>
      </c>
      <c r="AJ43" s="35">
        <f>PXIL!R43</f>
        <v>0</v>
      </c>
      <c r="AK43" s="35">
        <f>RTM_IEX!L43</f>
        <v>18.53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0.17979180547196888</v>
      </c>
      <c r="AD44">
        <f t="shared" si="1"/>
        <v>22.870439665293272</v>
      </c>
      <c r="AE44">
        <f>'IDT-1'!D44</f>
        <v>0</v>
      </c>
      <c r="AF44" s="25"/>
      <c r="AG44">
        <f t="shared" si="2"/>
        <v>22.870439665293272</v>
      </c>
      <c r="AI44" s="35">
        <f>PXIL!L44</f>
        <v>0</v>
      </c>
      <c r="AJ44" s="35">
        <f>PXIL!R44</f>
        <v>0</v>
      </c>
      <c r="AK44" s="35">
        <f>RTM_IEX!L44</f>
        <v>18.05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0.17604780547196888</v>
      </c>
      <c r="AD45">
        <f t="shared" si="1"/>
        <v>22.394183665293273</v>
      </c>
      <c r="AE45">
        <f>'IDT-1'!D45</f>
        <v>0</v>
      </c>
      <c r="AF45" s="25"/>
      <c r="AG45">
        <f t="shared" si="2"/>
        <v>22.394183665293273</v>
      </c>
      <c r="AI45" s="35">
        <f>PXIL!L45</f>
        <v>0</v>
      </c>
      <c r="AJ45" s="35">
        <f>PXIL!R45</f>
        <v>0</v>
      </c>
      <c r="AK45" s="35">
        <f>RTM_IEX!L45</f>
        <v>17.57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0.17230380547196888</v>
      </c>
      <c r="AD46">
        <f t="shared" si="1"/>
        <v>21.91792766529327</v>
      </c>
      <c r="AE46">
        <f>'IDT-1'!D46</f>
        <v>0</v>
      </c>
      <c r="AF46" s="25"/>
      <c r="AG46">
        <f t="shared" si="2"/>
        <v>21.91792766529327</v>
      </c>
      <c r="AI46" s="35">
        <f>PXIL!L46</f>
        <v>0</v>
      </c>
      <c r="AJ46" s="35">
        <f>PXIL!R46</f>
        <v>0</v>
      </c>
      <c r="AK46" s="35">
        <f>RTM_IEX!L46</f>
        <v>17.09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0.1737858054719689</v>
      </c>
      <c r="AD47">
        <f t="shared" si="1"/>
        <v>22.106445665293275</v>
      </c>
      <c r="AE47">
        <f>'IDT-1'!D47</f>
        <v>0</v>
      </c>
      <c r="AF47" s="25"/>
      <c r="AG47">
        <f t="shared" si="2"/>
        <v>22.106445665293275</v>
      </c>
      <c r="AI47" s="35">
        <f>PXIL!L47</f>
        <v>0</v>
      </c>
      <c r="AJ47" s="35">
        <f>PXIL!R47</f>
        <v>0</v>
      </c>
      <c r="AK47" s="35">
        <f>RTM_IEX!L47</f>
        <v>17.28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0.17152380547196885</v>
      </c>
      <c r="AD48">
        <f t="shared" si="1"/>
        <v>21.818707665293267</v>
      </c>
      <c r="AE48">
        <f>'IDT-1'!D48</f>
        <v>0</v>
      </c>
      <c r="AF48" s="25"/>
      <c r="AG48">
        <f t="shared" si="2"/>
        <v>21.818707665293267</v>
      </c>
      <c r="AI48" s="35">
        <f>PXIL!L48</f>
        <v>0</v>
      </c>
      <c r="AJ48" s="35">
        <f>PXIL!R48</f>
        <v>0</v>
      </c>
      <c r="AK48" s="35">
        <f>RTM_IEX!L48</f>
        <v>16.989999999999998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0.16777980547196888</v>
      </c>
      <c r="AD49">
        <f t="shared" si="1"/>
        <v>21.342451665293272</v>
      </c>
      <c r="AE49">
        <f>'IDT-1'!D49</f>
        <v>0</v>
      </c>
      <c r="AF49" s="25"/>
      <c r="AG49">
        <f t="shared" si="2"/>
        <v>21.342451665293272</v>
      </c>
      <c r="AI49" s="35">
        <f>PXIL!L49</f>
        <v>0</v>
      </c>
      <c r="AJ49" s="35">
        <f>PXIL!R49</f>
        <v>0</v>
      </c>
      <c r="AK49" s="35">
        <f>RTM_IEX!L49</f>
        <v>16.510000000000002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0.16629780547196887</v>
      </c>
      <c r="AD50">
        <f t="shared" si="1"/>
        <v>21.153933665293273</v>
      </c>
      <c r="AE50">
        <f>'IDT-1'!D50</f>
        <v>0</v>
      </c>
      <c r="AF50" s="25"/>
      <c r="AG50">
        <f t="shared" si="2"/>
        <v>21.153933665293273</v>
      </c>
      <c r="AI50" s="35">
        <f>PXIL!L50</f>
        <v>0</v>
      </c>
      <c r="AJ50" s="35">
        <f>PXIL!R50</f>
        <v>0</v>
      </c>
      <c r="AK50" s="35">
        <f>RTM_IEX!L50</f>
        <v>16.32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0.16551780547196887</v>
      </c>
      <c r="AD51">
        <f t="shared" si="1"/>
        <v>21.054713665293274</v>
      </c>
      <c r="AE51">
        <f>'IDT-1'!D51</f>
        <v>0</v>
      </c>
      <c r="AF51" s="25"/>
      <c r="AG51">
        <f t="shared" si="2"/>
        <v>21.054713665293274</v>
      </c>
      <c r="AI51" s="35">
        <f>PXIL!L51</f>
        <v>0</v>
      </c>
      <c r="AJ51" s="35">
        <f>PXIL!R51</f>
        <v>0</v>
      </c>
      <c r="AK51" s="35">
        <f>RTM_IEX!L51</f>
        <v>16.22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0.16333380547196885</v>
      </c>
      <c r="AD52">
        <f t="shared" si="1"/>
        <v>20.776897665293273</v>
      </c>
      <c r="AE52">
        <f>'IDT-1'!D52</f>
        <v>0</v>
      </c>
      <c r="AF52" s="25"/>
      <c r="AG52">
        <f t="shared" si="2"/>
        <v>20.776897665293273</v>
      </c>
      <c r="AI52" s="35">
        <f>PXIL!L52</f>
        <v>0</v>
      </c>
      <c r="AJ52" s="35">
        <f>PXIL!R52</f>
        <v>0</v>
      </c>
      <c r="AK52" s="35">
        <f>RTM_IEX!L52</f>
        <v>15.94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0.16255380547196888</v>
      </c>
      <c r="AD53">
        <f t="shared" si="1"/>
        <v>20.67767766529327</v>
      </c>
      <c r="AE53">
        <f>'IDT-1'!D53</f>
        <v>0</v>
      </c>
      <c r="AF53" s="25"/>
      <c r="AG53">
        <f t="shared" si="2"/>
        <v>20.67767766529327</v>
      </c>
      <c r="AI53" s="35">
        <f>PXIL!L53</f>
        <v>0</v>
      </c>
      <c r="AJ53" s="35">
        <f>PXIL!R53</f>
        <v>0</v>
      </c>
      <c r="AK53" s="35">
        <f>RTM_IEX!L53</f>
        <v>15.84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0.15880980547196888</v>
      </c>
      <c r="AD54">
        <f t="shared" si="1"/>
        <v>20.201421665293275</v>
      </c>
      <c r="AE54">
        <f>'IDT-1'!D54</f>
        <v>0</v>
      </c>
      <c r="AF54" s="25"/>
      <c r="AG54">
        <f t="shared" si="2"/>
        <v>20.201421665293275</v>
      </c>
      <c r="AI54" s="35">
        <f>PXIL!L54</f>
        <v>0</v>
      </c>
      <c r="AJ54" s="35">
        <f>PXIL!R54</f>
        <v>0</v>
      </c>
      <c r="AK54" s="35">
        <f>RTM_IEX!L54</f>
        <v>15.36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0.16629780547196887</v>
      </c>
      <c r="AD55">
        <f t="shared" si="1"/>
        <v>21.153933665293273</v>
      </c>
      <c r="AE55">
        <f>'IDT-1'!D55</f>
        <v>0</v>
      </c>
      <c r="AF55" s="25"/>
      <c r="AG55">
        <f t="shared" si="2"/>
        <v>21.153933665293273</v>
      </c>
      <c r="AI55" s="35">
        <f>PXIL!L55</f>
        <v>0</v>
      </c>
      <c r="AJ55" s="35">
        <f>PXIL!R55</f>
        <v>0</v>
      </c>
      <c r="AK55" s="35">
        <f>RTM_IEX!L55</f>
        <v>16.32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0.16629780547196887</v>
      </c>
      <c r="AD56">
        <f t="shared" si="1"/>
        <v>21.153933665293273</v>
      </c>
      <c r="AE56">
        <f>'IDT-1'!D56</f>
        <v>0</v>
      </c>
      <c r="AF56" s="25"/>
      <c r="AG56">
        <f t="shared" si="2"/>
        <v>21.153933665293273</v>
      </c>
      <c r="AI56" s="35">
        <f>PXIL!L56</f>
        <v>0</v>
      </c>
      <c r="AJ56" s="35">
        <f>PXIL!R56</f>
        <v>0</v>
      </c>
      <c r="AK56" s="35">
        <f>RTM_IEX!L56</f>
        <v>16.32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0.15880980547196888</v>
      </c>
      <c r="AD57">
        <f t="shared" si="1"/>
        <v>20.201421665293275</v>
      </c>
      <c r="AE57">
        <f>'IDT-1'!D57</f>
        <v>0</v>
      </c>
      <c r="AF57" s="25"/>
      <c r="AG57">
        <f t="shared" si="2"/>
        <v>20.201421665293275</v>
      </c>
      <c r="AI57" s="35">
        <f>PXIL!L57</f>
        <v>0</v>
      </c>
      <c r="AJ57" s="35">
        <f>PXIL!R57</f>
        <v>0</v>
      </c>
      <c r="AK57" s="35">
        <f>RTM_IEX!L57</f>
        <v>15.36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0.15132180547196888</v>
      </c>
      <c r="AD58">
        <f t="shared" si="1"/>
        <v>19.248909665293272</v>
      </c>
      <c r="AE58">
        <f>'IDT-1'!D58</f>
        <v>0</v>
      </c>
      <c r="AF58" s="25"/>
      <c r="AG58">
        <f t="shared" si="2"/>
        <v>19.248909665293272</v>
      </c>
      <c r="AI58" s="35">
        <f>PXIL!L58</f>
        <v>0</v>
      </c>
      <c r="AJ58" s="35">
        <f>PXIL!R58</f>
        <v>0</v>
      </c>
      <c r="AK58" s="35">
        <f>RTM_IEX!L58</f>
        <v>14.4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0.15132180547196888</v>
      </c>
      <c r="AD59">
        <f t="shared" si="1"/>
        <v>19.248909665293272</v>
      </c>
      <c r="AE59">
        <f>'IDT-1'!D59</f>
        <v>0</v>
      </c>
      <c r="AF59" s="25"/>
      <c r="AG59">
        <f t="shared" si="2"/>
        <v>19.248909665293272</v>
      </c>
      <c r="AI59" s="35">
        <f>PXIL!L59</f>
        <v>0</v>
      </c>
      <c r="AJ59" s="35">
        <f>PXIL!R59</f>
        <v>0</v>
      </c>
      <c r="AK59" s="35">
        <f>RTM_IEX!L59</f>
        <v>14.4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0.14383380547196889</v>
      </c>
      <c r="AD60">
        <f t="shared" si="1"/>
        <v>18.296397665293274</v>
      </c>
      <c r="AE60">
        <f>'IDT-1'!D60</f>
        <v>0</v>
      </c>
      <c r="AF60" s="25"/>
      <c r="AG60">
        <f t="shared" si="2"/>
        <v>18.296397665293274</v>
      </c>
      <c r="AI60" s="35">
        <f>PXIL!L60</f>
        <v>0</v>
      </c>
      <c r="AJ60" s="35">
        <f>PXIL!R60</f>
        <v>0</v>
      </c>
      <c r="AK60" s="35">
        <f>RTM_IEX!L60</f>
        <v>13.44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0.14383380547196889</v>
      </c>
      <c r="AD61">
        <f t="shared" si="1"/>
        <v>18.296397665293274</v>
      </c>
      <c r="AE61">
        <f>'IDT-1'!D61</f>
        <v>0</v>
      </c>
      <c r="AF61" s="25"/>
      <c r="AG61">
        <f t="shared" si="2"/>
        <v>18.296397665293274</v>
      </c>
      <c r="AI61" s="35">
        <f>PXIL!L61</f>
        <v>0</v>
      </c>
      <c r="AJ61" s="35">
        <f>PXIL!R61</f>
        <v>0</v>
      </c>
      <c r="AK61" s="35">
        <f>RTM_IEX!L61</f>
        <v>13.44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0.13634580547196889</v>
      </c>
      <c r="AD62">
        <f t="shared" si="1"/>
        <v>17.343885665293271</v>
      </c>
      <c r="AE62">
        <f>'IDT-1'!D62</f>
        <v>0</v>
      </c>
      <c r="AF62" s="25"/>
      <c r="AG62">
        <f t="shared" si="2"/>
        <v>17.343885665293271</v>
      </c>
      <c r="AI62" s="35">
        <f>PXIL!L62</f>
        <v>0</v>
      </c>
      <c r="AJ62" s="35">
        <f>PXIL!R62</f>
        <v>0</v>
      </c>
      <c r="AK62" s="35">
        <f>RTM_IEX!L62</f>
        <v>12.48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0.13634580547196889</v>
      </c>
      <c r="AD63">
        <f t="shared" si="1"/>
        <v>17.343885665293271</v>
      </c>
      <c r="AE63">
        <f>'IDT-1'!D63</f>
        <v>0</v>
      </c>
      <c r="AF63" s="25"/>
      <c r="AG63">
        <f t="shared" si="2"/>
        <v>17.343885665293271</v>
      </c>
      <c r="AI63" s="35">
        <f>PXIL!L63</f>
        <v>0</v>
      </c>
      <c r="AJ63" s="35">
        <f>PXIL!R63</f>
        <v>0</v>
      </c>
      <c r="AK63" s="35">
        <f>RTM_IEX!L63</f>
        <v>12.48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0.14383380547196889</v>
      </c>
      <c r="AD64">
        <f t="shared" si="1"/>
        <v>18.296397665293274</v>
      </c>
      <c r="AE64">
        <f>'IDT-1'!D64</f>
        <v>0</v>
      </c>
      <c r="AF64" s="25"/>
      <c r="AG64">
        <f t="shared" si="2"/>
        <v>18.296397665293274</v>
      </c>
      <c r="AI64" s="35">
        <f>PXIL!L64</f>
        <v>0</v>
      </c>
      <c r="AJ64" s="35">
        <f>PXIL!R64</f>
        <v>0</v>
      </c>
      <c r="AK64" s="35">
        <f>RTM_IEX!L64</f>
        <v>13.44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0.14383380547196889</v>
      </c>
      <c r="AD65">
        <f t="shared" si="1"/>
        <v>18.296397665293274</v>
      </c>
      <c r="AE65">
        <f>'IDT-1'!D65</f>
        <v>0</v>
      </c>
      <c r="AF65" s="25"/>
      <c r="AG65">
        <f t="shared" si="2"/>
        <v>18.296397665293274</v>
      </c>
      <c r="AI65" s="35">
        <f>PXIL!L65</f>
        <v>0</v>
      </c>
      <c r="AJ65" s="35">
        <f>PXIL!R65</f>
        <v>0</v>
      </c>
      <c r="AK65" s="35">
        <f>RTM_IEX!L65</f>
        <v>13.44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0.14383380547196889</v>
      </c>
      <c r="AD66">
        <f t="shared" si="1"/>
        <v>18.296397665293274</v>
      </c>
      <c r="AE66">
        <f>'IDT-1'!D66</f>
        <v>0</v>
      </c>
      <c r="AF66" s="25"/>
      <c r="AG66">
        <f t="shared" si="2"/>
        <v>18.296397665293274</v>
      </c>
      <c r="AI66" s="35">
        <f>PXIL!L66</f>
        <v>0</v>
      </c>
      <c r="AJ66" s="35">
        <f>PXIL!R66</f>
        <v>0</v>
      </c>
      <c r="AK66" s="35">
        <f>RTM_IEX!L66</f>
        <v>13.44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0.15880980547196888</v>
      </c>
      <c r="AD67">
        <f t="shared" si="1"/>
        <v>20.201421665293275</v>
      </c>
      <c r="AE67">
        <f>'IDT-1'!D67</f>
        <v>0</v>
      </c>
      <c r="AF67" s="25"/>
      <c r="AG67">
        <f t="shared" si="2"/>
        <v>20.201421665293275</v>
      </c>
      <c r="AI67" s="35">
        <f>PXIL!L67</f>
        <v>0</v>
      </c>
      <c r="AJ67" s="35">
        <f>PXIL!R67</f>
        <v>0</v>
      </c>
      <c r="AK67" s="35">
        <f>RTM_IEX!L67</f>
        <v>15.36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0.16255380547196888</v>
      </c>
      <c r="AD68">
        <f t="shared" ref="AD68:AD98" si="4">SUM(B68:AB68,AI68:AV68)-AC68</f>
        <v>20.67767766529327</v>
      </c>
      <c r="AE68">
        <f>'IDT-1'!D68</f>
        <v>0</v>
      </c>
      <c r="AF68" s="25"/>
      <c r="AG68">
        <f t="shared" ref="AG68:AG98" si="5">SUM(AD68:AF68)</f>
        <v>20.67767766529327</v>
      </c>
      <c r="AI68" s="35">
        <f>PXIL!L68</f>
        <v>0</v>
      </c>
      <c r="AJ68" s="35">
        <f>PXIL!R68</f>
        <v>0</v>
      </c>
      <c r="AK68" s="35">
        <f>RTM_IEX!L68</f>
        <v>15.84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0.16629780547196887</v>
      </c>
      <c r="AD69">
        <f t="shared" si="4"/>
        <v>21.153933665293273</v>
      </c>
      <c r="AE69">
        <f>'IDT-1'!D69</f>
        <v>0</v>
      </c>
      <c r="AF69" s="25"/>
      <c r="AG69">
        <f t="shared" si="5"/>
        <v>21.153933665293273</v>
      </c>
      <c r="AI69" s="35">
        <f>PXIL!L69</f>
        <v>0</v>
      </c>
      <c r="AJ69" s="35">
        <f>PXIL!R69</f>
        <v>0</v>
      </c>
      <c r="AK69" s="35">
        <f>RTM_IEX!L69</f>
        <v>16.32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0.16629780547196887</v>
      </c>
      <c r="AD70">
        <f t="shared" si="4"/>
        <v>21.153933665293273</v>
      </c>
      <c r="AE70">
        <f>'IDT-1'!D70</f>
        <v>0</v>
      </c>
      <c r="AF70" s="25"/>
      <c r="AG70">
        <f t="shared" si="5"/>
        <v>21.153933665293273</v>
      </c>
      <c r="AI70" s="35">
        <f>PXIL!L70</f>
        <v>0</v>
      </c>
      <c r="AJ70" s="35">
        <f>PXIL!R70</f>
        <v>0</v>
      </c>
      <c r="AK70" s="35">
        <f>RTM_IEX!L70</f>
        <v>16.32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0.16629780547196887</v>
      </c>
      <c r="AD71">
        <f t="shared" si="4"/>
        <v>21.153933665293273</v>
      </c>
      <c r="AE71">
        <f>'IDT-1'!D71</f>
        <v>0</v>
      </c>
      <c r="AF71" s="25"/>
      <c r="AG71">
        <f t="shared" si="5"/>
        <v>21.153933665293273</v>
      </c>
      <c r="AI71" s="35">
        <f>PXIL!L71</f>
        <v>0</v>
      </c>
      <c r="AJ71" s="35">
        <f>PXIL!R71</f>
        <v>0</v>
      </c>
      <c r="AK71" s="35">
        <f>RTM_IEX!L71</f>
        <v>16.32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0.16629780547196887</v>
      </c>
      <c r="AD72">
        <f t="shared" si="4"/>
        <v>21.153933665293273</v>
      </c>
      <c r="AE72">
        <f>'IDT-1'!D72</f>
        <v>0</v>
      </c>
      <c r="AF72" s="25"/>
      <c r="AG72">
        <f t="shared" si="5"/>
        <v>21.153933665293273</v>
      </c>
      <c r="AI72" s="35">
        <f>PXIL!L72</f>
        <v>0</v>
      </c>
      <c r="AJ72" s="35">
        <f>PXIL!R72</f>
        <v>0</v>
      </c>
      <c r="AK72" s="35">
        <f>RTM_IEX!L72</f>
        <v>16.32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0.17004180547196887</v>
      </c>
      <c r="AD73">
        <f t="shared" si="4"/>
        <v>21.630189665293273</v>
      </c>
      <c r="AE73">
        <f>'IDT-1'!D73</f>
        <v>0</v>
      </c>
      <c r="AF73" s="25"/>
      <c r="AG73">
        <f t="shared" si="5"/>
        <v>21.630189665293273</v>
      </c>
      <c r="AI73" s="35">
        <f>PXIL!L73</f>
        <v>0</v>
      </c>
      <c r="AJ73" s="35">
        <f>PXIL!R73</f>
        <v>0</v>
      </c>
      <c r="AK73" s="35">
        <f>RTM_IEX!L73</f>
        <v>16.8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0.17004180547196887</v>
      </c>
      <c r="AD74">
        <f t="shared" si="4"/>
        <v>21.630189665293273</v>
      </c>
      <c r="AE74">
        <f>'IDT-1'!D74</f>
        <v>0</v>
      </c>
      <c r="AF74" s="25"/>
      <c r="AG74">
        <f t="shared" si="5"/>
        <v>21.630189665293273</v>
      </c>
      <c r="AI74" s="35">
        <f>PXIL!L74</f>
        <v>0</v>
      </c>
      <c r="AJ74" s="35">
        <f>PXIL!R74</f>
        <v>0</v>
      </c>
      <c r="AK74" s="35">
        <f>RTM_IEX!L74</f>
        <v>16.8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0.17378400000000002</v>
      </c>
      <c r="AD75">
        <f t="shared" si="4"/>
        <v>22.106216</v>
      </c>
      <c r="AE75">
        <f>'IDT-1'!D75</f>
        <v>0</v>
      </c>
      <c r="AF75" s="25"/>
      <c r="AG75">
        <f t="shared" si="5"/>
        <v>22.106216</v>
      </c>
      <c r="AI75" s="35">
        <f>PXIL!L75</f>
        <v>0</v>
      </c>
      <c r="AJ75" s="35">
        <f>PXIL!R75</f>
        <v>0</v>
      </c>
      <c r="AK75" s="35">
        <f>RTM_IEX!L75</f>
        <v>17.28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0.18002399999999996</v>
      </c>
      <c r="AD76">
        <f t="shared" si="4"/>
        <v>22.899975999999999</v>
      </c>
      <c r="AE76">
        <f>'IDT-1'!D76</f>
        <v>0</v>
      </c>
      <c r="AF76" s="25"/>
      <c r="AG76">
        <f t="shared" si="5"/>
        <v>22.899975999999999</v>
      </c>
      <c r="AI76" s="35">
        <f>PXIL!L76</f>
        <v>0</v>
      </c>
      <c r="AJ76" s="35">
        <f>PXIL!R76</f>
        <v>0</v>
      </c>
      <c r="AK76" s="35">
        <f>RTM_IEX!L76</f>
        <v>18.239999999999998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0.13759199999999999</v>
      </c>
      <c r="AD77">
        <f t="shared" si="4"/>
        <v>17.502407999999999</v>
      </c>
      <c r="AE77">
        <f>'IDT-1'!D77</f>
        <v>0</v>
      </c>
      <c r="AF77" s="25"/>
      <c r="AG77">
        <f t="shared" si="5"/>
        <v>17.502407999999999</v>
      </c>
      <c r="AI77" s="35">
        <f>PXIL!L77</f>
        <v>0</v>
      </c>
      <c r="AJ77" s="35">
        <f>PXIL!R77</f>
        <v>0</v>
      </c>
      <c r="AK77" s="35">
        <f>RTM_IEX!L77</f>
        <v>12.8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0.10553399999999999</v>
      </c>
      <c r="AD78">
        <f t="shared" si="4"/>
        <v>13.424465999999999</v>
      </c>
      <c r="AE78">
        <f>'IDT-1'!D78</f>
        <v>0</v>
      </c>
      <c r="AF78" s="25"/>
      <c r="AG78">
        <f t="shared" si="5"/>
        <v>13.424465999999999</v>
      </c>
      <c r="AI78" s="35">
        <f>PXIL!L78</f>
        <v>0</v>
      </c>
      <c r="AJ78" s="35">
        <f>PXIL!R78</f>
        <v>0</v>
      </c>
      <c r="AK78" s="35">
        <f>RTM_IEX!L78</f>
        <v>8.69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8.0729999999999996E-2</v>
      </c>
      <c r="AD79">
        <f t="shared" si="4"/>
        <v>10.269269999999999</v>
      </c>
      <c r="AE79">
        <f>'IDT-1'!D79</f>
        <v>0</v>
      </c>
      <c r="AF79" s="25"/>
      <c r="AG79">
        <f t="shared" si="5"/>
        <v>10.269269999999999</v>
      </c>
      <c r="AI79" s="35">
        <f>PXIL!L79</f>
        <v>0</v>
      </c>
      <c r="AJ79" s="35">
        <f>PXIL!R79</f>
        <v>0</v>
      </c>
      <c r="AK79" s="35">
        <f>RTM_IEX!L79</f>
        <v>5.51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8.1431999999999991E-2</v>
      </c>
      <c r="AD80">
        <f t="shared" si="4"/>
        <v>10.358568</v>
      </c>
      <c r="AE80">
        <f>'IDT-1'!D80</f>
        <v>0</v>
      </c>
      <c r="AF80" s="25"/>
      <c r="AG80">
        <f t="shared" si="5"/>
        <v>10.358568</v>
      </c>
      <c r="AI80" s="35">
        <f>PXIL!L80</f>
        <v>0</v>
      </c>
      <c r="AJ80" s="35">
        <f>PXIL!R80</f>
        <v>0</v>
      </c>
      <c r="AK80" s="35">
        <f>RTM_IEX!L80</f>
        <v>5.6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9.8435999999999996E-2</v>
      </c>
      <c r="AD81">
        <f t="shared" si="4"/>
        <v>12.521564000000001</v>
      </c>
      <c r="AE81">
        <f>'IDT-1'!D81</f>
        <v>0</v>
      </c>
      <c r="AF81" s="25"/>
      <c r="AG81">
        <f t="shared" si="5"/>
        <v>12.521564000000001</v>
      </c>
      <c r="AI81" s="35">
        <f>PXIL!L81</f>
        <v>0</v>
      </c>
      <c r="AJ81" s="35">
        <f>PXIL!R81</f>
        <v>0</v>
      </c>
      <c r="AK81" s="35">
        <f>RTM_IEX!L81</f>
        <v>7.78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0.12300599999999999</v>
      </c>
      <c r="AD82">
        <f t="shared" si="4"/>
        <v>15.646993999999999</v>
      </c>
      <c r="AE82">
        <f>'IDT-1'!D82</f>
        <v>0</v>
      </c>
      <c r="AF82" s="25"/>
      <c r="AG82">
        <f t="shared" si="5"/>
        <v>15.646993999999999</v>
      </c>
      <c r="AI82" s="35">
        <f>PXIL!L82</f>
        <v>0</v>
      </c>
      <c r="AJ82" s="35">
        <f>PXIL!R82</f>
        <v>0</v>
      </c>
      <c r="AK82" s="35">
        <f>RTM_IEX!L82</f>
        <v>10.93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0.16941599999999998</v>
      </c>
      <c r="AD83">
        <f t="shared" si="4"/>
        <v>21.550584000000001</v>
      </c>
      <c r="AE83">
        <f>'IDT-1'!D83</f>
        <v>0</v>
      </c>
      <c r="AF83" s="25"/>
      <c r="AG83">
        <f t="shared" si="5"/>
        <v>21.550584000000001</v>
      </c>
      <c r="AI83" s="35">
        <f>PXIL!L83</f>
        <v>0</v>
      </c>
      <c r="AJ83" s="35">
        <f>PXIL!R83</f>
        <v>0</v>
      </c>
      <c r="AK83" s="35">
        <f>RTM_IEX!L83</f>
        <v>16.8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0.16941599999999998</v>
      </c>
      <c r="AD84">
        <f t="shared" si="4"/>
        <v>21.550584000000001</v>
      </c>
      <c r="AE84">
        <f>'IDT-1'!D84</f>
        <v>0</v>
      </c>
      <c r="AF84" s="25"/>
      <c r="AG84">
        <f t="shared" si="5"/>
        <v>21.550584000000001</v>
      </c>
      <c r="AI84" s="35">
        <f>PXIL!L84</f>
        <v>0</v>
      </c>
      <c r="AJ84" s="35">
        <f>PXIL!R84</f>
        <v>0</v>
      </c>
      <c r="AK84" s="35">
        <f>RTM_IEX!L84</f>
        <v>16.8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0.166296</v>
      </c>
      <c r="AD85">
        <f t="shared" si="4"/>
        <v>21.153704000000001</v>
      </c>
      <c r="AE85">
        <f>'IDT-1'!D85</f>
        <v>0</v>
      </c>
      <c r="AF85" s="25"/>
      <c r="AG85">
        <f t="shared" si="5"/>
        <v>21.153704000000001</v>
      </c>
      <c r="AI85" s="35">
        <f>PXIL!L85</f>
        <v>0</v>
      </c>
      <c r="AJ85" s="35">
        <f>PXIL!R85</f>
        <v>0</v>
      </c>
      <c r="AK85" s="35">
        <f>RTM_IEX!L85</f>
        <v>16.32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0.16333199999999998</v>
      </c>
      <c r="AD86">
        <f t="shared" si="4"/>
        <v>20.776667999999997</v>
      </c>
      <c r="AE86">
        <f>'IDT-1'!D86</f>
        <v>0</v>
      </c>
      <c r="AF86" s="25"/>
      <c r="AG86">
        <f t="shared" si="5"/>
        <v>20.776667999999997</v>
      </c>
      <c r="AI86" s="35">
        <f>PXIL!L86</f>
        <v>0</v>
      </c>
      <c r="AJ86" s="35">
        <f>PXIL!R86</f>
        <v>0</v>
      </c>
      <c r="AK86" s="35">
        <f>RTM_IEX!L86</f>
        <v>15.94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0.15880799999999998</v>
      </c>
      <c r="AD87">
        <f t="shared" si="4"/>
        <v>20.201191999999999</v>
      </c>
      <c r="AE87">
        <f>'IDT-1'!D87</f>
        <v>0</v>
      </c>
      <c r="AF87" s="25"/>
      <c r="AG87">
        <f t="shared" si="5"/>
        <v>20.201191999999999</v>
      </c>
      <c r="AI87" s="35">
        <f>PXIL!L87</f>
        <v>0</v>
      </c>
      <c r="AJ87" s="35">
        <f>PXIL!R87</f>
        <v>0</v>
      </c>
      <c r="AK87" s="35">
        <f>RTM_IEX!L87</f>
        <v>15.36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0.15132000000000001</v>
      </c>
      <c r="AD88">
        <f t="shared" si="4"/>
        <v>19.24868</v>
      </c>
      <c r="AE88">
        <f>'IDT-1'!D88</f>
        <v>0</v>
      </c>
      <c r="AF88" s="25"/>
      <c r="AG88">
        <f t="shared" si="5"/>
        <v>19.24868</v>
      </c>
      <c r="AI88" s="35">
        <f>PXIL!L88</f>
        <v>0</v>
      </c>
      <c r="AJ88" s="35">
        <f>PXIL!R88</f>
        <v>0</v>
      </c>
      <c r="AK88" s="35">
        <f>RTM_IEX!L88</f>
        <v>14.4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0.14757599999999998</v>
      </c>
      <c r="AD89">
        <f t="shared" si="4"/>
        <v>18.772424000000001</v>
      </c>
      <c r="AE89">
        <f>'IDT-1'!D89</f>
        <v>0</v>
      </c>
      <c r="AF89" s="25"/>
      <c r="AG89">
        <f t="shared" si="5"/>
        <v>18.772424000000001</v>
      </c>
      <c r="AI89" s="35">
        <f>PXIL!L89</f>
        <v>0</v>
      </c>
      <c r="AJ89" s="35">
        <f>PXIL!R89</f>
        <v>0</v>
      </c>
      <c r="AK89" s="35">
        <f>RTM_IEX!L89</f>
        <v>13.92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0.13860599999999998</v>
      </c>
      <c r="AD90">
        <f t="shared" si="4"/>
        <v>17.631394</v>
      </c>
      <c r="AE90">
        <f>'IDT-1'!D90</f>
        <v>0</v>
      </c>
      <c r="AF90" s="25"/>
      <c r="AG90">
        <f t="shared" si="5"/>
        <v>17.631394</v>
      </c>
      <c r="AI90" s="35">
        <f>PXIL!L90</f>
        <v>0</v>
      </c>
      <c r="AJ90" s="35">
        <f>PXIL!R90</f>
        <v>0</v>
      </c>
      <c r="AK90" s="35">
        <f>RTM_IEX!L90</f>
        <v>12.77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5.0003027353370149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0.13634636133562872</v>
      </c>
      <c r="AD91">
        <f t="shared" si="4"/>
        <v>17.343956374001387</v>
      </c>
      <c r="AE91">
        <f>'IDT-1'!D91</f>
        <v>0</v>
      </c>
      <c r="AF91" s="25"/>
      <c r="AG91">
        <f t="shared" si="5"/>
        <v>17.343956374001387</v>
      </c>
      <c r="AI91" s="35">
        <f>PXIL!L91</f>
        <v>0</v>
      </c>
      <c r="AJ91" s="35">
        <f>PXIL!R91</f>
        <v>0</v>
      </c>
      <c r="AK91" s="35">
        <f>RTM_IEX!L91</f>
        <v>12.48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5.0003027353370149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0.1288583613356287</v>
      </c>
      <c r="AD92">
        <f t="shared" si="4"/>
        <v>16.391444374001388</v>
      </c>
      <c r="AE92">
        <f>'IDT-1'!D92</f>
        <v>0</v>
      </c>
      <c r="AF92" s="25"/>
      <c r="AG92">
        <f t="shared" si="5"/>
        <v>16.391444374001388</v>
      </c>
      <c r="AI92" s="35">
        <f>PXIL!L92</f>
        <v>0</v>
      </c>
      <c r="AJ92" s="35">
        <f>PXIL!R92</f>
        <v>0</v>
      </c>
      <c r="AK92" s="35">
        <f>RTM_IEX!L92</f>
        <v>11.52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5.0003027353370149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0.14009036133562872</v>
      </c>
      <c r="AD93">
        <f t="shared" si="4"/>
        <v>17.82021237400139</v>
      </c>
      <c r="AE93">
        <f>'IDT-1'!D93</f>
        <v>0</v>
      </c>
      <c r="AF93" s="25"/>
      <c r="AG93">
        <f t="shared" si="5"/>
        <v>17.82021237400139</v>
      </c>
      <c r="AI93" s="35">
        <f>PXIL!L93</f>
        <v>0</v>
      </c>
      <c r="AJ93" s="35">
        <f>PXIL!R93</f>
        <v>0</v>
      </c>
      <c r="AK93" s="35">
        <f>RTM_IEX!L93</f>
        <v>12.96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0.13408380547196885</v>
      </c>
      <c r="AD94">
        <f t="shared" si="4"/>
        <v>17.05614766529327</v>
      </c>
      <c r="AE94">
        <f>'IDT-1'!D94</f>
        <v>0</v>
      </c>
      <c r="AF94" s="25"/>
      <c r="AG94">
        <f t="shared" si="5"/>
        <v>17.05614766529327</v>
      </c>
      <c r="AI94" s="35">
        <f>PXIL!L94</f>
        <v>0</v>
      </c>
      <c r="AJ94" s="35">
        <f>PXIL!R94</f>
        <v>0</v>
      </c>
      <c r="AK94" s="35">
        <f>RTM_IEX!L94</f>
        <v>12.19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0.12885780547196887</v>
      </c>
      <c r="AD95">
        <f t="shared" si="4"/>
        <v>16.391373665293269</v>
      </c>
      <c r="AE95">
        <f>'IDT-1'!D95</f>
        <v>0</v>
      </c>
      <c r="AF95" s="25"/>
      <c r="AG95">
        <f t="shared" si="5"/>
        <v>16.391373665293269</v>
      </c>
      <c r="AI95" s="35">
        <f>PXIL!L95</f>
        <v>0</v>
      </c>
      <c r="AJ95" s="35">
        <f>PXIL!R95</f>
        <v>0</v>
      </c>
      <c r="AK95" s="35">
        <f>RTM_IEX!L95</f>
        <v>11.52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0.12589380547196888</v>
      </c>
      <c r="AD96">
        <f t="shared" si="4"/>
        <v>16.014337665293276</v>
      </c>
      <c r="AE96">
        <f>'IDT-1'!D96</f>
        <v>0</v>
      </c>
      <c r="AF96" s="25"/>
      <c r="AG96">
        <f t="shared" si="5"/>
        <v>16.014337665293276</v>
      </c>
      <c r="AI96" s="35">
        <f>PXIL!L96</f>
        <v>0</v>
      </c>
      <c r="AJ96" s="35">
        <f>PXIL!R96</f>
        <v>0</v>
      </c>
      <c r="AK96" s="35">
        <f>RTM_IEX!L96</f>
        <v>11.14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0.12214980547196888</v>
      </c>
      <c r="AD97">
        <f t="shared" si="4"/>
        <v>15.538081665293273</v>
      </c>
      <c r="AE97">
        <f>'IDT-1'!D97</f>
        <v>0</v>
      </c>
      <c r="AF97" s="25"/>
      <c r="AG97">
        <f t="shared" si="5"/>
        <v>15.538081665293273</v>
      </c>
      <c r="AI97" s="35">
        <f>PXIL!L97</f>
        <v>0</v>
      </c>
      <c r="AJ97" s="35">
        <f>PXIL!R97</f>
        <v>0</v>
      </c>
      <c r="AK97" s="35">
        <f>RTM_IEX!L97</f>
        <v>10.66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0.11988780547196887</v>
      </c>
      <c r="AD98">
        <f t="shared" si="4"/>
        <v>15.250343665293272</v>
      </c>
      <c r="AE98">
        <f>'IDT-1'!D98</f>
        <v>0</v>
      </c>
      <c r="AF98" s="25"/>
      <c r="AG98">
        <f t="shared" si="5"/>
        <v>15.250343665293272</v>
      </c>
      <c r="AI98" s="35">
        <f>PXIL!L98</f>
        <v>0</v>
      </c>
      <c r="AJ98" s="35">
        <f>PXIL!R98</f>
        <v>0</v>
      </c>
      <c r="AK98" s="35">
        <f>RTM_IEX!L98</f>
        <v>10.37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0.11958399789882256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3.6551501836108147E-3</v>
      </c>
      <c r="AD99">
        <f t="shared" si="6"/>
        <v>0.46495384771521187</v>
      </c>
      <c r="AE99">
        <f t="shared" ref="AE99:AT99" si="7">SUM(AE3:AE98)/4000</f>
        <v>0</v>
      </c>
      <c r="AG99">
        <f t="shared" si="7"/>
        <v>0.46495384771521187</v>
      </c>
      <c r="AI99">
        <f t="shared" si="7"/>
        <v>0</v>
      </c>
      <c r="AJ99">
        <f t="shared" si="7"/>
        <v>0</v>
      </c>
      <c r="AK99">
        <f t="shared" si="7"/>
        <v>0.34902500000000009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45726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16.73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0.130494</v>
      </c>
      <c r="AD3">
        <f>SUM(B3:AB3,AI3:AV3)-AC3</f>
        <v>16.599506000000002</v>
      </c>
      <c r="AE3">
        <v>0</v>
      </c>
      <c r="AF3" s="25"/>
      <c r="AG3">
        <f>SUM(AD3:AF3)</f>
        <v>16.599506000000002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17.27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0.13470599999999999</v>
      </c>
      <c r="AD4">
        <f t="shared" ref="AD4:AD67" si="1">SUM(B4:AB4,AI4:AV4)-AC4</f>
        <v>17.135293999999998</v>
      </c>
      <c r="AE4">
        <v>0</v>
      </c>
      <c r="AF4" s="25"/>
      <c r="AG4">
        <f t="shared" ref="AG4:AG67" si="2">SUM(AD4:AF4)</f>
        <v>17.135293999999998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0.11224199999999999</v>
      </c>
      <c r="AD5">
        <f t="shared" si="1"/>
        <v>14.277758</v>
      </c>
      <c r="AE5">
        <v>0</v>
      </c>
      <c r="AF5" s="25"/>
      <c r="AG5">
        <f t="shared" si="2"/>
        <v>14.277758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0.10139999999999999</v>
      </c>
      <c r="AD6">
        <f t="shared" si="1"/>
        <v>12.8986</v>
      </c>
      <c r="AE6">
        <v>0</v>
      </c>
      <c r="AF6" s="25"/>
      <c r="AG6">
        <f t="shared" si="2"/>
        <v>12.8986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12.06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9.4067999999999999E-2</v>
      </c>
      <c r="AD7">
        <f t="shared" si="1"/>
        <v>11.965932</v>
      </c>
      <c r="AE7">
        <v>0</v>
      </c>
      <c r="AF7" s="25"/>
      <c r="AG7">
        <f t="shared" si="2"/>
        <v>11.965932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0.10139999999999999</v>
      </c>
      <c r="AD8">
        <f t="shared" si="1"/>
        <v>12.8986</v>
      </c>
      <c r="AE8">
        <v>0</v>
      </c>
      <c r="AF8" s="25"/>
      <c r="AG8">
        <f t="shared" si="2"/>
        <v>12.8986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13.62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0.10623599999999998</v>
      </c>
      <c r="AD9">
        <f t="shared" si="1"/>
        <v>13.513764</v>
      </c>
      <c r="AE9">
        <v>0</v>
      </c>
      <c r="AF9" s="25"/>
      <c r="AG9">
        <f t="shared" si="2"/>
        <v>13.513764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12.01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9.3677999999999997E-2</v>
      </c>
      <c r="AD10">
        <f t="shared" si="1"/>
        <v>11.916321999999999</v>
      </c>
      <c r="AE10">
        <v>0</v>
      </c>
      <c r="AF10" s="25"/>
      <c r="AG10">
        <f t="shared" si="2"/>
        <v>11.916321999999999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12.83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0.100074</v>
      </c>
      <c r="AD11">
        <f t="shared" si="1"/>
        <v>12.729926000000001</v>
      </c>
      <c r="AE11">
        <v>0</v>
      </c>
      <c r="AF11" s="25"/>
      <c r="AG11">
        <f t="shared" si="2"/>
        <v>12.729926000000001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12.41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9.6797999999999995E-2</v>
      </c>
      <c r="AD12">
        <f t="shared" si="1"/>
        <v>12.313202</v>
      </c>
      <c r="AE12">
        <v>0</v>
      </c>
      <c r="AF12" s="25"/>
      <c r="AG12">
        <f t="shared" si="2"/>
        <v>12.313202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12.26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9.5627999999999991E-2</v>
      </c>
      <c r="AD13">
        <f t="shared" si="1"/>
        <v>12.164372</v>
      </c>
      <c r="AE13">
        <v>0</v>
      </c>
      <c r="AF13" s="25"/>
      <c r="AG13">
        <f t="shared" si="2"/>
        <v>12.164372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14.08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0.10982399999999999</v>
      </c>
      <c r="AD14">
        <f t="shared" si="1"/>
        <v>13.970176</v>
      </c>
      <c r="AE14">
        <v>0</v>
      </c>
      <c r="AF14" s="25"/>
      <c r="AG14">
        <f t="shared" si="2"/>
        <v>13.970176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0.11622</v>
      </c>
      <c r="AD15">
        <f t="shared" si="1"/>
        <v>14.78378</v>
      </c>
      <c r="AE15">
        <v>0</v>
      </c>
      <c r="AF15" s="25"/>
      <c r="AG15">
        <f t="shared" si="2"/>
        <v>14.78378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0.112398</v>
      </c>
      <c r="AD16">
        <f t="shared" si="1"/>
        <v>14.297601999999999</v>
      </c>
      <c r="AE16">
        <v>0</v>
      </c>
      <c r="AF16" s="25"/>
      <c r="AG16">
        <f t="shared" si="2"/>
        <v>14.297601999999999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15.71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0.12253799999999999</v>
      </c>
      <c r="AD17">
        <f t="shared" si="1"/>
        <v>15.587462</v>
      </c>
      <c r="AE17">
        <v>0</v>
      </c>
      <c r="AF17" s="25"/>
      <c r="AG17">
        <f t="shared" si="2"/>
        <v>15.587462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17.05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0.13299</v>
      </c>
      <c r="AD18">
        <f t="shared" si="1"/>
        <v>16.917010000000001</v>
      </c>
      <c r="AE18">
        <v>0</v>
      </c>
      <c r="AF18" s="25"/>
      <c r="AG18">
        <f t="shared" si="2"/>
        <v>16.917010000000001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19.079999999999998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0.14882399999999998</v>
      </c>
      <c r="AD19">
        <f t="shared" si="1"/>
        <v>18.931175999999997</v>
      </c>
      <c r="AE19">
        <v>0</v>
      </c>
      <c r="AF19" s="25"/>
      <c r="AG19">
        <f t="shared" si="2"/>
        <v>18.931175999999997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1.54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0.16177199999999997</v>
      </c>
      <c r="AD20">
        <f t="shared" si="1"/>
        <v>20.578227999999999</v>
      </c>
      <c r="AE20">
        <v>0</v>
      </c>
      <c r="AF20" s="25"/>
      <c r="AG20">
        <f t="shared" si="2"/>
        <v>20.578227999999999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2.02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0.165516</v>
      </c>
      <c r="AD21">
        <f t="shared" si="1"/>
        <v>21.054483999999999</v>
      </c>
      <c r="AE21">
        <v>0</v>
      </c>
      <c r="AF21" s="25"/>
      <c r="AG21">
        <f t="shared" si="2"/>
        <v>21.054483999999999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6.05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0.19694999999999999</v>
      </c>
      <c r="AD22">
        <f t="shared" si="1"/>
        <v>25.053049999999999</v>
      </c>
      <c r="AE22">
        <v>0</v>
      </c>
      <c r="AF22" s="25"/>
      <c r="AG22">
        <f t="shared" si="2"/>
        <v>25.053049999999999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7.58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0.20888399999999999</v>
      </c>
      <c r="AD23">
        <f t="shared" si="1"/>
        <v>26.571116</v>
      </c>
      <c r="AE23">
        <v>0</v>
      </c>
      <c r="AF23" s="25"/>
      <c r="AG23">
        <f t="shared" si="2"/>
        <v>26.571116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4.6100000000000003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0.18571799999999999</v>
      </c>
      <c r="AD24">
        <f t="shared" si="1"/>
        <v>23.624281999999997</v>
      </c>
      <c r="AE24">
        <v>0</v>
      </c>
      <c r="AF24" s="25"/>
      <c r="AG24">
        <f t="shared" si="2"/>
        <v>23.624281999999997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4.9000000000000004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0.18798000000000001</v>
      </c>
      <c r="AD25">
        <f t="shared" si="1"/>
        <v>23.912020000000002</v>
      </c>
      <c r="AE25">
        <v>0</v>
      </c>
      <c r="AF25" s="25"/>
      <c r="AG25">
        <f t="shared" si="2"/>
        <v>23.912020000000002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1.63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0.16247399999999998</v>
      </c>
      <c r="AD26">
        <f t="shared" si="1"/>
        <v>20.667525999999999</v>
      </c>
      <c r="AE26">
        <v>0</v>
      </c>
      <c r="AF26" s="25"/>
      <c r="AG26">
        <f t="shared" si="2"/>
        <v>20.667525999999999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0.67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0.15498600000000001</v>
      </c>
      <c r="AD27">
        <f t="shared" si="1"/>
        <v>19.715014</v>
      </c>
      <c r="AE27">
        <v>0</v>
      </c>
      <c r="AF27" s="25"/>
      <c r="AG27">
        <f t="shared" si="2"/>
        <v>19.715014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5.86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0.19546799999999998</v>
      </c>
      <c r="AD28">
        <f t="shared" si="1"/>
        <v>24.864531999999997</v>
      </c>
      <c r="AE28">
        <v>0</v>
      </c>
      <c r="AF28" s="25"/>
      <c r="AG28">
        <f t="shared" si="2"/>
        <v>24.864531999999997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6.24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0.19843199999999997</v>
      </c>
      <c r="AD29">
        <f t="shared" si="1"/>
        <v>25.241567999999997</v>
      </c>
      <c r="AE29">
        <v>0</v>
      </c>
      <c r="AF29" s="25"/>
      <c r="AG29">
        <f t="shared" si="2"/>
        <v>25.241567999999997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0.53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0.15615599999999999</v>
      </c>
      <c r="AD30">
        <f t="shared" si="1"/>
        <v>19.863844</v>
      </c>
      <c r="AE30">
        <v>0</v>
      </c>
      <c r="AF30" s="25"/>
      <c r="AG30">
        <f t="shared" si="2"/>
        <v>19.863844</v>
      </c>
      <c r="AI30" s="35">
        <f>PXIL!M30</f>
        <v>0</v>
      </c>
      <c r="AJ30" s="35">
        <f>PXIL!S30</f>
        <v>0</v>
      </c>
      <c r="AK30" s="35">
        <f>RTM_IEX!M30</f>
        <v>0.28999999999999998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0.17050799999999999</v>
      </c>
      <c r="AD31">
        <f t="shared" si="1"/>
        <v>21.689491999999998</v>
      </c>
      <c r="AE31">
        <v>0</v>
      </c>
      <c r="AF31" s="25"/>
      <c r="AG31">
        <f t="shared" si="2"/>
        <v>21.689491999999998</v>
      </c>
      <c r="AI31" s="35">
        <f>PXIL!M31</f>
        <v>0</v>
      </c>
      <c r="AJ31" s="35">
        <f>PXIL!S31</f>
        <v>0</v>
      </c>
      <c r="AK31" s="35">
        <f>RTM_IEX!M31</f>
        <v>1.06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3.15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0.19008599999999998</v>
      </c>
      <c r="AD32">
        <f t="shared" si="1"/>
        <v>24.179913999999997</v>
      </c>
      <c r="AE32">
        <v>0</v>
      </c>
      <c r="AF32" s="25"/>
      <c r="AG32">
        <f t="shared" si="2"/>
        <v>24.179913999999997</v>
      </c>
      <c r="AI32" s="35">
        <f>PXIL!M32</f>
        <v>0</v>
      </c>
      <c r="AJ32" s="35">
        <f>PXIL!S32</f>
        <v>0</v>
      </c>
      <c r="AK32" s="35">
        <f>RTM_IEX!M32</f>
        <v>2.02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1.28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0.16348799999999999</v>
      </c>
      <c r="AD33">
        <f t="shared" si="1"/>
        <v>20.796512</v>
      </c>
      <c r="AE33">
        <v>0</v>
      </c>
      <c r="AF33" s="25"/>
      <c r="AG33">
        <f t="shared" si="2"/>
        <v>20.796512</v>
      </c>
      <c r="AI33" s="35">
        <f>PXIL!M33</f>
        <v>0</v>
      </c>
      <c r="AJ33" s="35">
        <f>PXIL!S33</f>
        <v>0</v>
      </c>
      <c r="AK33" s="35">
        <f>RTM_IEX!M33</f>
        <v>0.48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2.69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0.170742</v>
      </c>
      <c r="AD34">
        <f t="shared" si="1"/>
        <v>21.719258</v>
      </c>
      <c r="AE34">
        <v>0</v>
      </c>
      <c r="AF34" s="25"/>
      <c r="AG34">
        <f t="shared" si="2"/>
        <v>21.719258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0.38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0.15272399999999997</v>
      </c>
      <c r="AD35">
        <f t="shared" si="1"/>
        <v>19.427275999999999</v>
      </c>
      <c r="AE35">
        <v>0</v>
      </c>
      <c r="AF35" s="25"/>
      <c r="AG35">
        <f t="shared" si="2"/>
        <v>19.427275999999999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3.65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0.17822999999999997</v>
      </c>
      <c r="AD36">
        <f t="shared" si="1"/>
        <v>22.671769999999999</v>
      </c>
      <c r="AE36">
        <v>0</v>
      </c>
      <c r="AF36" s="25"/>
      <c r="AG36">
        <f t="shared" si="2"/>
        <v>22.671769999999999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2.78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0.17144399999999999</v>
      </c>
      <c r="AD37">
        <f t="shared" si="1"/>
        <v>21.808555999999999</v>
      </c>
      <c r="AE37">
        <v>0</v>
      </c>
      <c r="AF37" s="25"/>
      <c r="AG37">
        <f t="shared" si="2"/>
        <v>21.808555999999999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3.46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0.17674799999999999</v>
      </c>
      <c r="AD38">
        <f t="shared" si="1"/>
        <v>22.483252</v>
      </c>
      <c r="AE38">
        <v>0</v>
      </c>
      <c r="AF38" s="25"/>
      <c r="AG38">
        <f t="shared" si="2"/>
        <v>22.483252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4.13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0.18197399999999997</v>
      </c>
      <c r="AD39">
        <f t="shared" si="1"/>
        <v>23.148025999999998</v>
      </c>
      <c r="AE39">
        <v>0</v>
      </c>
      <c r="AF39" s="25"/>
      <c r="AG39">
        <f t="shared" si="2"/>
        <v>23.148025999999998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4.51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0.18493799999999999</v>
      </c>
      <c r="AD40">
        <f t="shared" si="1"/>
        <v>23.525062000000002</v>
      </c>
      <c r="AE40">
        <v>0</v>
      </c>
      <c r="AF40" s="25"/>
      <c r="AG40">
        <f t="shared" si="2"/>
        <v>23.525062000000002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4.9000000000000004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0.18798000000000001</v>
      </c>
      <c r="AD41">
        <f t="shared" si="1"/>
        <v>23.912020000000002</v>
      </c>
      <c r="AE41">
        <v>0</v>
      </c>
      <c r="AF41" s="25"/>
      <c r="AG41">
        <f t="shared" si="2"/>
        <v>23.912020000000002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1.92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0.16473599999999997</v>
      </c>
      <c r="AD42">
        <f t="shared" si="1"/>
        <v>20.955263999999996</v>
      </c>
      <c r="AE42">
        <v>0</v>
      </c>
      <c r="AF42" s="25"/>
      <c r="AG42">
        <f t="shared" si="2"/>
        <v>20.955263999999996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0.86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0.156468</v>
      </c>
      <c r="AD43">
        <f t="shared" si="1"/>
        <v>19.903531999999998</v>
      </c>
      <c r="AE43">
        <v>0</v>
      </c>
      <c r="AF43" s="25"/>
      <c r="AG43">
        <f t="shared" si="2"/>
        <v>19.903531999999998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18.75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0.14624999999999999</v>
      </c>
      <c r="AD44">
        <f t="shared" si="1"/>
        <v>18.603750000000002</v>
      </c>
      <c r="AE44">
        <v>0</v>
      </c>
      <c r="AF44" s="25"/>
      <c r="AG44">
        <f t="shared" si="2"/>
        <v>18.603750000000002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17.29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0.13486199999999998</v>
      </c>
      <c r="AD45">
        <f t="shared" si="1"/>
        <v>17.155138000000001</v>
      </c>
      <c r="AE45">
        <v>0</v>
      </c>
      <c r="AF45" s="25"/>
      <c r="AG45">
        <f t="shared" si="2"/>
        <v>17.155138000000001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17.579999999999998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0.13712399999999997</v>
      </c>
      <c r="AD46">
        <f t="shared" si="1"/>
        <v>17.442875999999998</v>
      </c>
      <c r="AE46">
        <v>0</v>
      </c>
      <c r="AF46" s="25"/>
      <c r="AG46">
        <f t="shared" si="2"/>
        <v>17.442875999999998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0.15724799999999997</v>
      </c>
      <c r="AD47">
        <f t="shared" si="1"/>
        <v>20.002752000000001</v>
      </c>
      <c r="AE47">
        <v>0</v>
      </c>
      <c r="AF47" s="25"/>
      <c r="AG47">
        <f t="shared" si="2"/>
        <v>20.002752000000001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0.15498599999999998</v>
      </c>
      <c r="AD48">
        <f t="shared" si="1"/>
        <v>19.715014</v>
      </c>
      <c r="AE48">
        <v>0</v>
      </c>
      <c r="AF48" s="25"/>
      <c r="AG48">
        <f t="shared" si="2"/>
        <v>19.715014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0.67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0.17300399999999996</v>
      </c>
      <c r="AD49">
        <f t="shared" si="1"/>
        <v>22.006996000000001</v>
      </c>
      <c r="AE49">
        <v>0</v>
      </c>
      <c r="AF49" s="25"/>
      <c r="AG49">
        <f t="shared" si="2"/>
        <v>22.006996000000001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2.98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0.19094399999999997</v>
      </c>
      <c r="AD50">
        <f t="shared" si="1"/>
        <v>24.289056000000002</v>
      </c>
      <c r="AE50">
        <v>0</v>
      </c>
      <c r="AF50" s="25"/>
      <c r="AG50">
        <f t="shared" si="2"/>
        <v>24.289056000000002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5.28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0.19468799999999997</v>
      </c>
      <c r="AD51">
        <f t="shared" si="1"/>
        <v>24.765312000000002</v>
      </c>
      <c r="AE51">
        <v>0</v>
      </c>
      <c r="AF51" s="25"/>
      <c r="AG51">
        <f t="shared" si="2"/>
        <v>24.765312000000002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5.76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0.18571799999999999</v>
      </c>
      <c r="AD52">
        <f t="shared" si="1"/>
        <v>23.624281999999997</v>
      </c>
      <c r="AE52">
        <v>0</v>
      </c>
      <c r="AF52" s="25"/>
      <c r="AG52">
        <f t="shared" si="2"/>
        <v>23.624281999999997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4.6100000000000003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0.15498599999999998</v>
      </c>
      <c r="AD53">
        <f t="shared" si="1"/>
        <v>19.715014</v>
      </c>
      <c r="AE53">
        <v>0</v>
      </c>
      <c r="AF53" s="25"/>
      <c r="AG53">
        <f t="shared" si="2"/>
        <v>19.715014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0.67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0.15202199999999996</v>
      </c>
      <c r="AD54">
        <f t="shared" si="1"/>
        <v>19.337978</v>
      </c>
      <c r="AE54">
        <v>0</v>
      </c>
      <c r="AF54" s="25"/>
      <c r="AG54">
        <f t="shared" si="2"/>
        <v>19.337978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0.28999999999999998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18.75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0.14624999999999999</v>
      </c>
      <c r="AD55">
        <f t="shared" si="1"/>
        <v>18.603750000000002</v>
      </c>
      <c r="AE55">
        <v>0</v>
      </c>
      <c r="AF55" s="25"/>
      <c r="AG55">
        <f t="shared" si="2"/>
        <v>18.603750000000002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0.18197399999999997</v>
      </c>
      <c r="AD56">
        <f t="shared" si="1"/>
        <v>23.148025999999998</v>
      </c>
      <c r="AE56">
        <v>0</v>
      </c>
      <c r="AF56" s="25"/>
      <c r="AG56">
        <f t="shared" si="2"/>
        <v>23.148025999999998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4.13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0.19242599999999999</v>
      </c>
      <c r="AD57">
        <f t="shared" si="1"/>
        <v>24.477573999999997</v>
      </c>
      <c r="AE57">
        <v>0</v>
      </c>
      <c r="AF57" s="25"/>
      <c r="AG57">
        <f t="shared" si="2"/>
        <v>24.477573999999997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5.47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0.16769999999999996</v>
      </c>
      <c r="AD58">
        <f t="shared" si="1"/>
        <v>21.3323</v>
      </c>
      <c r="AE58">
        <v>0</v>
      </c>
      <c r="AF58" s="25"/>
      <c r="AG58">
        <f t="shared" si="2"/>
        <v>21.3323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2.2999999999999998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0.17300399999999996</v>
      </c>
      <c r="AD59">
        <f t="shared" si="1"/>
        <v>22.006996000000001</v>
      </c>
      <c r="AE59">
        <v>0</v>
      </c>
      <c r="AF59" s="25"/>
      <c r="AG59">
        <f t="shared" si="2"/>
        <v>22.006996000000001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2.98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0.15872999999999998</v>
      </c>
      <c r="AD60">
        <f t="shared" si="1"/>
        <v>20.191269999999999</v>
      </c>
      <c r="AE60">
        <v>0</v>
      </c>
      <c r="AF60" s="25"/>
      <c r="AG60">
        <f t="shared" si="2"/>
        <v>20.191269999999999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1.1499999999999999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0.19765199999999997</v>
      </c>
      <c r="AD61">
        <f t="shared" si="1"/>
        <v>25.142347999999998</v>
      </c>
      <c r="AE61">
        <v>0</v>
      </c>
      <c r="AF61" s="25"/>
      <c r="AG61">
        <f t="shared" si="2"/>
        <v>25.142347999999998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6.14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0.20365799999999998</v>
      </c>
      <c r="AD62">
        <f t="shared" si="1"/>
        <v>25.906341999999999</v>
      </c>
      <c r="AE62">
        <v>0</v>
      </c>
      <c r="AF62" s="25"/>
      <c r="AG62">
        <f t="shared" si="2"/>
        <v>25.906341999999999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6.91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4.13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0.19429799999999997</v>
      </c>
      <c r="AD63">
        <f t="shared" si="1"/>
        <v>24.715702</v>
      </c>
      <c r="AE63">
        <v>0</v>
      </c>
      <c r="AF63" s="25"/>
      <c r="AG63">
        <f t="shared" si="2"/>
        <v>24.715702</v>
      </c>
      <c r="AI63" s="35">
        <f>PXIL!M63</f>
        <v>0</v>
      </c>
      <c r="AJ63" s="35">
        <f>PXIL!S63</f>
        <v>0</v>
      </c>
      <c r="AK63" s="35">
        <f>RTM_IEX!M63</f>
        <v>0.1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1.48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5.95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0.19757399999999997</v>
      </c>
      <c r="AD64">
        <f t="shared" si="1"/>
        <v>25.132425999999999</v>
      </c>
      <c r="AE64">
        <v>0</v>
      </c>
      <c r="AF64" s="25"/>
      <c r="AG64">
        <f t="shared" si="2"/>
        <v>25.132425999999999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0.18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5.86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0.19546799999999998</v>
      </c>
      <c r="AD65">
        <f t="shared" si="1"/>
        <v>24.864531999999997</v>
      </c>
      <c r="AE65">
        <v>0</v>
      </c>
      <c r="AF65" s="25"/>
      <c r="AG65">
        <f t="shared" si="2"/>
        <v>24.864531999999997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6.53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0.20069399999999998</v>
      </c>
      <c r="AD66">
        <f t="shared" si="1"/>
        <v>25.529306000000002</v>
      </c>
      <c r="AE66">
        <v>0</v>
      </c>
      <c r="AF66" s="25"/>
      <c r="AG66">
        <f t="shared" si="2"/>
        <v>25.529306000000002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5.66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0.193908</v>
      </c>
      <c r="AD67">
        <f t="shared" si="1"/>
        <v>24.666091999999999</v>
      </c>
      <c r="AE67">
        <v>0</v>
      </c>
      <c r="AF67" s="25"/>
      <c r="AG67">
        <f t="shared" si="2"/>
        <v>24.666091999999999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6.34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0.19921199999999997</v>
      </c>
      <c r="AD68">
        <f t="shared" ref="AD68:AD98" si="4">SUM(B68:AB68,AI68:AV68)-AC68</f>
        <v>25.340788</v>
      </c>
      <c r="AE68">
        <v>0</v>
      </c>
      <c r="AF68" s="25"/>
      <c r="AG68">
        <f t="shared" ref="AG68:AG98" si="5">SUM(AD68:AF68)</f>
        <v>25.340788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6.05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0.19694999999999999</v>
      </c>
      <c r="AD69">
        <f t="shared" si="4"/>
        <v>25.053049999999999</v>
      </c>
      <c r="AE69">
        <v>0</v>
      </c>
      <c r="AF69" s="25"/>
      <c r="AG69">
        <f t="shared" si="5"/>
        <v>25.053049999999999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0.18797999999999998</v>
      </c>
      <c r="AD70">
        <f t="shared" si="4"/>
        <v>23.912020000000002</v>
      </c>
      <c r="AE70">
        <v>0</v>
      </c>
      <c r="AF70" s="25"/>
      <c r="AG70">
        <f t="shared" si="5"/>
        <v>23.912020000000002</v>
      </c>
      <c r="AI70" s="35">
        <f>PXIL!M70</f>
        <v>0</v>
      </c>
      <c r="AJ70" s="35">
        <f>PXIL!S70</f>
        <v>0</v>
      </c>
      <c r="AK70" s="35">
        <f>RTM_IEX!M70</f>
        <v>4.9000000000000004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0.21488999999999997</v>
      </c>
      <c r="AD71">
        <f t="shared" si="4"/>
        <v>27.335109999999997</v>
      </c>
      <c r="AE71">
        <v>0</v>
      </c>
      <c r="AF71" s="25"/>
      <c r="AG71">
        <f t="shared" si="5"/>
        <v>27.335109999999997</v>
      </c>
      <c r="AI71" s="35">
        <f>PXIL!M71</f>
        <v>0</v>
      </c>
      <c r="AJ71" s="35">
        <f>PXIL!S71</f>
        <v>0</v>
      </c>
      <c r="AK71" s="35">
        <f>RTM_IEX!M71</f>
        <v>8.35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6.14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0.19765199999999999</v>
      </c>
      <c r="AD72">
        <f t="shared" si="4"/>
        <v>25.142347999999998</v>
      </c>
      <c r="AE72">
        <v>0</v>
      </c>
      <c r="AF72" s="25"/>
      <c r="AG72">
        <f t="shared" si="5"/>
        <v>25.142347999999998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6.14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0.19765199999999999</v>
      </c>
      <c r="AD73">
        <f t="shared" si="4"/>
        <v>25.142347999999998</v>
      </c>
      <c r="AE73">
        <v>0</v>
      </c>
      <c r="AF73" s="25"/>
      <c r="AG73">
        <f t="shared" si="5"/>
        <v>25.142347999999998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0.20443799999999998</v>
      </c>
      <c r="AD74">
        <f t="shared" si="4"/>
        <v>26.005562000000001</v>
      </c>
      <c r="AE74">
        <v>0</v>
      </c>
      <c r="AF74" s="25"/>
      <c r="AG74">
        <f t="shared" si="5"/>
        <v>26.005562000000001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7.01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0.21488999999999997</v>
      </c>
      <c r="AD75">
        <f t="shared" si="4"/>
        <v>27.335109999999997</v>
      </c>
      <c r="AE75">
        <v>0</v>
      </c>
      <c r="AF75" s="25"/>
      <c r="AG75">
        <f t="shared" si="5"/>
        <v>27.335109999999997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8.35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5.16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0.19601399999999999</v>
      </c>
      <c r="AD76">
        <f t="shared" si="4"/>
        <v>24.933985999999997</v>
      </c>
      <c r="AE76">
        <v>0</v>
      </c>
      <c r="AF76" s="25"/>
      <c r="AG76">
        <f t="shared" si="5"/>
        <v>24.933985999999997</v>
      </c>
      <c r="AI76" s="35">
        <f>PXIL!M76</f>
        <v>0</v>
      </c>
      <c r="AJ76" s="35">
        <f>PXIL!S76</f>
        <v>0</v>
      </c>
      <c r="AK76" s="35">
        <f>RTM_IEX!M76</f>
        <v>0.77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0.91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0.18181800000000001</v>
      </c>
      <c r="AD77">
        <f t="shared" si="4"/>
        <v>23.128181999999999</v>
      </c>
      <c r="AE77">
        <v>0</v>
      </c>
      <c r="AF77" s="25"/>
      <c r="AG77">
        <f t="shared" si="5"/>
        <v>23.128181999999999</v>
      </c>
      <c r="AI77" s="35">
        <f>PXIL!M77</f>
        <v>0</v>
      </c>
      <c r="AJ77" s="35">
        <f>PXIL!S77</f>
        <v>0</v>
      </c>
      <c r="AK77" s="35">
        <f>RTM_IEX!M77</f>
        <v>3.2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0.06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0.16637399999999997</v>
      </c>
      <c r="AD78">
        <f t="shared" si="4"/>
        <v>21.163625999999997</v>
      </c>
      <c r="AE78">
        <v>0</v>
      </c>
      <c r="AF78" s="25"/>
      <c r="AG78">
        <f t="shared" si="5"/>
        <v>21.163625999999997</v>
      </c>
      <c r="AI78" s="35">
        <f>PXIL!M78</f>
        <v>0</v>
      </c>
      <c r="AJ78" s="35">
        <f>PXIL!S78</f>
        <v>0</v>
      </c>
      <c r="AK78" s="35">
        <f>RTM_IEX!M78</f>
        <v>2.0699999999999998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0.02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0.15483</v>
      </c>
      <c r="AD79">
        <f t="shared" si="4"/>
        <v>19.695169999999997</v>
      </c>
      <c r="AE79">
        <v>0</v>
      </c>
      <c r="AF79" s="25"/>
      <c r="AG79">
        <f t="shared" si="5"/>
        <v>19.695169999999997</v>
      </c>
      <c r="AI79" s="35">
        <f>PXIL!M79</f>
        <v>0</v>
      </c>
      <c r="AJ79" s="35">
        <f>PXIL!S79</f>
        <v>0</v>
      </c>
      <c r="AK79" s="35">
        <f>RTM_IEX!M79</f>
        <v>0.63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0.04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0.15794999999999998</v>
      </c>
      <c r="AD80">
        <f t="shared" si="4"/>
        <v>20.09205</v>
      </c>
      <c r="AE80">
        <v>0</v>
      </c>
      <c r="AF80" s="25"/>
      <c r="AG80">
        <f t="shared" si="5"/>
        <v>20.09205</v>
      </c>
      <c r="AI80" s="35">
        <f>PXIL!M80</f>
        <v>0</v>
      </c>
      <c r="AJ80" s="35">
        <f>PXIL!S80</f>
        <v>0</v>
      </c>
      <c r="AK80" s="35">
        <f>RTM_IEX!M80</f>
        <v>1.01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0.46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0.16520399999999999</v>
      </c>
      <c r="AD81">
        <f t="shared" si="4"/>
        <v>21.014796</v>
      </c>
      <c r="AE81">
        <v>0</v>
      </c>
      <c r="AF81" s="25"/>
      <c r="AG81">
        <f t="shared" si="5"/>
        <v>21.014796</v>
      </c>
      <c r="AI81" s="35">
        <f>PXIL!M81</f>
        <v>0</v>
      </c>
      <c r="AJ81" s="35">
        <f>PXIL!S81</f>
        <v>0</v>
      </c>
      <c r="AK81" s="35">
        <f>RTM_IEX!M81</f>
        <v>1.52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0.188994</v>
      </c>
      <c r="AD82">
        <f t="shared" si="4"/>
        <v>24.041005999999999</v>
      </c>
      <c r="AE82">
        <v>0</v>
      </c>
      <c r="AF82" s="25"/>
      <c r="AG82">
        <f t="shared" si="5"/>
        <v>24.041005999999999</v>
      </c>
      <c r="AI82" s="35">
        <f>PXIL!M82</f>
        <v>0</v>
      </c>
      <c r="AJ82" s="35">
        <f>PXIL!S82</f>
        <v>0</v>
      </c>
      <c r="AK82" s="35">
        <f>RTM_IEX!M82</f>
        <v>3.23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4.93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0.209898</v>
      </c>
      <c r="AD83">
        <f t="shared" si="4"/>
        <v>26.700102000000001</v>
      </c>
      <c r="AE83">
        <v>0</v>
      </c>
      <c r="AF83" s="25"/>
      <c r="AG83">
        <f t="shared" si="5"/>
        <v>26.700102000000001</v>
      </c>
      <c r="AI83" s="35">
        <f>PXIL!M83</f>
        <v>0</v>
      </c>
      <c r="AJ83" s="35">
        <f>PXIL!S83</f>
        <v>0</v>
      </c>
      <c r="AK83" s="35">
        <f>RTM_IEX!M83</f>
        <v>2.78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6.45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0.21130199999999996</v>
      </c>
      <c r="AD84">
        <f t="shared" si="4"/>
        <v>26.878698</v>
      </c>
      <c r="AE84">
        <v>0</v>
      </c>
      <c r="AF84" s="25"/>
      <c r="AG84">
        <f t="shared" si="5"/>
        <v>26.878698</v>
      </c>
      <c r="AI84" s="35">
        <f>PXIL!M84</f>
        <v>0</v>
      </c>
      <c r="AJ84" s="35">
        <f>PXIL!S84</f>
        <v>0</v>
      </c>
      <c r="AK84" s="35">
        <f>RTM_IEX!M84</f>
        <v>1.44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8.5399999999999991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0.21637199999999998</v>
      </c>
      <c r="AD85">
        <f t="shared" si="4"/>
        <v>27.523627999999999</v>
      </c>
      <c r="AE85">
        <v>0</v>
      </c>
      <c r="AF85" s="25"/>
      <c r="AG85">
        <f t="shared" si="5"/>
        <v>27.523627999999999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7.87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0.211146</v>
      </c>
      <c r="AD86">
        <f t="shared" si="4"/>
        <v>26.858854000000001</v>
      </c>
      <c r="AE86">
        <v>0</v>
      </c>
      <c r="AF86" s="25"/>
      <c r="AG86">
        <f t="shared" si="5"/>
        <v>26.858854000000001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3.07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0.173706</v>
      </c>
      <c r="AD87">
        <f t="shared" si="4"/>
        <v>22.096294</v>
      </c>
      <c r="AE87">
        <v>0</v>
      </c>
      <c r="AF87" s="25"/>
      <c r="AG87">
        <f t="shared" si="5"/>
        <v>22.096294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6.72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0.20217599999999997</v>
      </c>
      <c r="AD88">
        <f t="shared" si="4"/>
        <v>25.717823999999997</v>
      </c>
      <c r="AE88">
        <v>0</v>
      </c>
      <c r="AF88" s="25"/>
      <c r="AG88">
        <f t="shared" si="5"/>
        <v>25.717823999999997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4.8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0.18719999999999998</v>
      </c>
      <c r="AD89">
        <f t="shared" si="4"/>
        <v>23.812799999999999</v>
      </c>
      <c r="AE89">
        <v>0</v>
      </c>
      <c r="AF89" s="25"/>
      <c r="AG89">
        <f t="shared" si="5"/>
        <v>23.812799999999999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2.02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0.165516</v>
      </c>
      <c r="AD90">
        <f t="shared" si="4"/>
        <v>21.054483999999999</v>
      </c>
      <c r="AE90">
        <v>0</v>
      </c>
      <c r="AF90" s="25"/>
      <c r="AG90">
        <f t="shared" si="5"/>
        <v>21.054483999999999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1.44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0.160992</v>
      </c>
      <c r="AD91">
        <f t="shared" si="4"/>
        <v>20.479008</v>
      </c>
      <c r="AE91">
        <v>0</v>
      </c>
      <c r="AF91" s="25"/>
      <c r="AG91">
        <f t="shared" si="5"/>
        <v>20.479008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1.25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0.15950999999999999</v>
      </c>
      <c r="AD92">
        <f t="shared" si="4"/>
        <v>20.290489999999998</v>
      </c>
      <c r="AE92">
        <v>0</v>
      </c>
      <c r="AF92" s="25"/>
      <c r="AG92">
        <f t="shared" si="5"/>
        <v>20.290489999999998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17.399999999999999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0.13571999999999998</v>
      </c>
      <c r="AD93">
        <f t="shared" si="4"/>
        <v>17.264279999999999</v>
      </c>
      <c r="AE93">
        <v>0</v>
      </c>
      <c r="AF93" s="25"/>
      <c r="AG93">
        <f t="shared" si="5"/>
        <v>17.264279999999999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19.07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0.14874599999999999</v>
      </c>
      <c r="AD94">
        <f t="shared" si="4"/>
        <v>18.921254000000001</v>
      </c>
      <c r="AE94">
        <v>0</v>
      </c>
      <c r="AF94" s="25"/>
      <c r="AG94">
        <f t="shared" si="5"/>
        <v>18.921254000000001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3.84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0.17971199999999998</v>
      </c>
      <c r="AD95">
        <f t="shared" si="4"/>
        <v>22.860288000000001</v>
      </c>
      <c r="AE95">
        <v>0</v>
      </c>
      <c r="AF95" s="25"/>
      <c r="AG95">
        <f t="shared" si="5"/>
        <v>22.860288000000001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0.16847999999999996</v>
      </c>
      <c r="AD96">
        <f t="shared" si="4"/>
        <v>21.431519999999999</v>
      </c>
      <c r="AE96">
        <v>0</v>
      </c>
      <c r="AF96" s="25"/>
      <c r="AG96">
        <f t="shared" si="5"/>
        <v>21.431519999999999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1.63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0.16247399999999998</v>
      </c>
      <c r="AD97">
        <f t="shared" si="4"/>
        <v>20.667525999999999</v>
      </c>
      <c r="AE97">
        <v>0</v>
      </c>
      <c r="AF97" s="25"/>
      <c r="AG97">
        <f t="shared" si="5"/>
        <v>20.667525999999999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18.260000000000002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0.142428</v>
      </c>
      <c r="AD98">
        <f t="shared" si="4"/>
        <v>18.117572000000003</v>
      </c>
      <c r="AE98">
        <v>0</v>
      </c>
      <c r="AF98" s="25"/>
      <c r="AG98">
        <f t="shared" si="5"/>
        <v>18.117572000000003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0.43857750000000062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4.8287500000000011E-2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3.9948284999999986E-3</v>
      </c>
      <c r="AD99">
        <f t="shared" si="6"/>
        <v>0.50816267150000005</v>
      </c>
      <c r="AE99">
        <f t="shared" ref="AE99:AT99" si="8">SUM(AE3:AE98)/4000</f>
        <v>0</v>
      </c>
      <c r="AG99">
        <f t="shared" si="8"/>
        <v>0.50816267150000005</v>
      </c>
      <c r="AI99">
        <f t="shared" si="8"/>
        <v>0</v>
      </c>
      <c r="AJ99">
        <f t="shared" si="8"/>
        <v>0</v>
      </c>
      <c r="AK99">
        <f t="shared" si="8"/>
        <v>8.4624999999999995E-3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1.6829999999999998E-2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45726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'[1]10'!B5</f>
        <v>165</v>
      </c>
      <c r="C3" s="16">
        <f>'[1]10'!C5</f>
        <v>0</v>
      </c>
      <c r="D3" s="16">
        <f>'[1]10'!D5</f>
        <v>165</v>
      </c>
      <c r="E3" s="16">
        <f>'[1]10'!E5</f>
        <v>0</v>
      </c>
      <c r="F3" s="15">
        <f>SUM(B3:E3)</f>
        <v>330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'[1]10'!B6</f>
        <v>165</v>
      </c>
      <c r="C4" s="16">
        <f>'[1]10'!C6</f>
        <v>0</v>
      </c>
      <c r="D4" s="16">
        <f>'[1]10'!D6</f>
        <v>165</v>
      </c>
      <c r="E4" s="16">
        <f>'[1]10'!E6</f>
        <v>0</v>
      </c>
      <c r="F4" s="15">
        <f>SUM(B4:E4)</f>
        <v>330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'[1]10'!B7</f>
        <v>165</v>
      </c>
      <c r="C5" s="16">
        <f>'[1]10'!C7</f>
        <v>0</v>
      </c>
      <c r="D5" s="16">
        <f>'[1]10'!D7</f>
        <v>165</v>
      </c>
      <c r="E5" s="16">
        <f>'[1]10'!E7</f>
        <v>0</v>
      </c>
      <c r="F5" s="15">
        <f t="shared" ref="F5:F68" si="6">SUM(B5:E5)</f>
        <v>330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'[1]10'!B8</f>
        <v>165</v>
      </c>
      <c r="C6" s="16">
        <f>'[1]10'!C8</f>
        <v>0</v>
      </c>
      <c r="D6" s="16">
        <f>'[1]10'!D8</f>
        <v>165</v>
      </c>
      <c r="E6" s="16">
        <f>'[1]10'!E8</f>
        <v>0</v>
      </c>
      <c r="F6" s="15">
        <f t="shared" si="6"/>
        <v>330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'[1]10'!B9</f>
        <v>165</v>
      </c>
      <c r="C7" s="16">
        <f>'[1]10'!C9</f>
        <v>0</v>
      </c>
      <c r="D7" s="16">
        <f>'[1]10'!D9</f>
        <v>165</v>
      </c>
      <c r="E7" s="16">
        <f>'[1]10'!E9</f>
        <v>0</v>
      </c>
      <c r="F7" s="15">
        <f t="shared" si="6"/>
        <v>330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'[1]10'!B10</f>
        <v>165</v>
      </c>
      <c r="C8" s="16">
        <f>'[1]10'!C10</f>
        <v>0</v>
      </c>
      <c r="D8" s="16">
        <f>'[1]10'!D10</f>
        <v>165</v>
      </c>
      <c r="E8" s="16">
        <f>'[1]10'!E10</f>
        <v>0</v>
      </c>
      <c r="F8" s="15">
        <f t="shared" si="6"/>
        <v>330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'[1]10'!B11</f>
        <v>165</v>
      </c>
      <c r="C9" s="16">
        <f>'[1]10'!C11</f>
        <v>0</v>
      </c>
      <c r="D9" s="16">
        <f>'[1]10'!D11</f>
        <v>165</v>
      </c>
      <c r="E9" s="16">
        <f>'[1]10'!E11</f>
        <v>0</v>
      </c>
      <c r="F9" s="15">
        <f t="shared" si="6"/>
        <v>330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'[1]10'!B12</f>
        <v>165</v>
      </c>
      <c r="C10" s="16">
        <f>'[1]10'!C12</f>
        <v>0</v>
      </c>
      <c r="D10" s="16">
        <f>'[1]10'!D12</f>
        <v>165</v>
      </c>
      <c r="E10" s="16">
        <f>'[1]10'!E12</f>
        <v>0</v>
      </c>
      <c r="F10" s="15">
        <f t="shared" si="6"/>
        <v>330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'[1]10'!B13</f>
        <v>165</v>
      </c>
      <c r="C11" s="16">
        <f>'[1]10'!C13</f>
        <v>0</v>
      </c>
      <c r="D11" s="16">
        <f>'[1]10'!D13</f>
        <v>165</v>
      </c>
      <c r="E11" s="16">
        <f>'[1]10'!E13</f>
        <v>0</v>
      </c>
      <c r="F11" s="15">
        <f t="shared" si="6"/>
        <v>330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'[1]10'!B14</f>
        <v>165</v>
      </c>
      <c r="C12" s="16">
        <f>'[1]10'!C14</f>
        <v>0</v>
      </c>
      <c r="D12" s="16">
        <f>'[1]10'!D14</f>
        <v>165</v>
      </c>
      <c r="E12" s="16">
        <f>'[1]10'!E14</f>
        <v>0</v>
      </c>
      <c r="F12" s="15">
        <f t="shared" si="6"/>
        <v>330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'[1]10'!B15</f>
        <v>165</v>
      </c>
      <c r="C13" s="16">
        <f>'[1]10'!C15</f>
        <v>0</v>
      </c>
      <c r="D13" s="16">
        <f>'[1]10'!D15</f>
        <v>165</v>
      </c>
      <c r="E13" s="16">
        <f>'[1]10'!E15</f>
        <v>0</v>
      </c>
      <c r="F13" s="15">
        <f t="shared" si="6"/>
        <v>330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'[1]10'!B16</f>
        <v>165</v>
      </c>
      <c r="C14" s="16">
        <f>'[1]10'!C16</f>
        <v>0</v>
      </c>
      <c r="D14" s="16">
        <f>'[1]10'!D16</f>
        <v>165</v>
      </c>
      <c r="E14" s="16">
        <f>'[1]10'!E16</f>
        <v>0</v>
      </c>
      <c r="F14" s="15">
        <f t="shared" si="6"/>
        <v>330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'[1]10'!B17</f>
        <v>165</v>
      </c>
      <c r="C15" s="16">
        <f>'[1]10'!C17</f>
        <v>0</v>
      </c>
      <c r="D15" s="16">
        <f>'[1]10'!D17</f>
        <v>165</v>
      </c>
      <c r="E15" s="16">
        <f>'[1]10'!E17</f>
        <v>0</v>
      </c>
      <c r="F15" s="15">
        <f t="shared" si="6"/>
        <v>330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'[1]10'!B18</f>
        <v>165</v>
      </c>
      <c r="C16" s="16">
        <f>'[1]10'!C18</f>
        <v>0</v>
      </c>
      <c r="D16" s="16">
        <f>'[1]10'!D18</f>
        <v>165</v>
      </c>
      <c r="E16" s="16">
        <f>'[1]10'!E18</f>
        <v>0</v>
      </c>
      <c r="F16" s="15">
        <f t="shared" si="6"/>
        <v>330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'[1]10'!B19</f>
        <v>165</v>
      </c>
      <c r="C17" s="16">
        <f>'[1]10'!C19</f>
        <v>0</v>
      </c>
      <c r="D17" s="16">
        <f>'[1]10'!D19</f>
        <v>165</v>
      </c>
      <c r="E17" s="16">
        <f>'[1]10'!E19</f>
        <v>0</v>
      </c>
      <c r="F17" s="15">
        <f t="shared" si="6"/>
        <v>330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'[1]10'!B20</f>
        <v>165</v>
      </c>
      <c r="C18" s="16">
        <f>'[1]10'!C20</f>
        <v>0</v>
      </c>
      <c r="D18" s="16">
        <f>'[1]10'!D20</f>
        <v>165</v>
      </c>
      <c r="E18" s="16">
        <f>'[1]10'!E20</f>
        <v>0</v>
      </c>
      <c r="F18" s="15">
        <f t="shared" si="6"/>
        <v>330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'[1]10'!B21</f>
        <v>165</v>
      </c>
      <c r="C19" s="16">
        <f>'[1]10'!C21</f>
        <v>0</v>
      </c>
      <c r="D19" s="16">
        <f>'[1]10'!D21</f>
        <v>165</v>
      </c>
      <c r="E19" s="16">
        <f>'[1]10'!E21</f>
        <v>0</v>
      </c>
      <c r="F19" s="15">
        <f t="shared" si="6"/>
        <v>330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'[1]10'!B22</f>
        <v>165</v>
      </c>
      <c r="C20" s="16">
        <f>'[1]10'!C22</f>
        <v>0</v>
      </c>
      <c r="D20" s="16">
        <f>'[1]10'!D22</f>
        <v>165</v>
      </c>
      <c r="E20" s="16">
        <f>'[1]10'!E22</f>
        <v>0</v>
      </c>
      <c r="F20" s="15">
        <f t="shared" si="6"/>
        <v>330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'[1]10'!B23</f>
        <v>165</v>
      </c>
      <c r="C21" s="16">
        <f>'[1]10'!C23</f>
        <v>0</v>
      </c>
      <c r="D21" s="16">
        <f>'[1]10'!D23</f>
        <v>165</v>
      </c>
      <c r="E21" s="16">
        <f>'[1]10'!E23</f>
        <v>0</v>
      </c>
      <c r="F21" s="15">
        <f t="shared" si="6"/>
        <v>330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'[1]10'!B24</f>
        <v>165</v>
      </c>
      <c r="C22" s="16">
        <f>'[1]10'!C24</f>
        <v>0</v>
      </c>
      <c r="D22" s="16">
        <f>'[1]10'!D24</f>
        <v>165</v>
      </c>
      <c r="E22" s="16">
        <f>'[1]10'!E24</f>
        <v>0</v>
      </c>
      <c r="F22" s="15">
        <f t="shared" si="6"/>
        <v>330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'[1]10'!B25</f>
        <v>165</v>
      </c>
      <c r="C23" s="16">
        <f>'[1]10'!C25</f>
        <v>0</v>
      </c>
      <c r="D23" s="16">
        <f>'[1]10'!D25</f>
        <v>165</v>
      </c>
      <c r="E23" s="16">
        <f>'[1]10'!E25</f>
        <v>0</v>
      </c>
      <c r="F23" s="15">
        <f t="shared" si="6"/>
        <v>330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'[1]10'!B26</f>
        <v>165</v>
      </c>
      <c r="C24" s="16">
        <f>'[1]10'!C26</f>
        <v>0</v>
      </c>
      <c r="D24" s="16">
        <f>'[1]10'!D26</f>
        <v>165</v>
      </c>
      <c r="E24" s="16">
        <f>'[1]10'!E26</f>
        <v>0</v>
      </c>
      <c r="F24" s="15">
        <f t="shared" si="6"/>
        <v>330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'[1]10'!B27</f>
        <v>165</v>
      </c>
      <c r="C25" s="16">
        <f>'[1]10'!C27</f>
        <v>0</v>
      </c>
      <c r="D25" s="16">
        <f>'[1]10'!D27</f>
        <v>165</v>
      </c>
      <c r="E25" s="16">
        <f>'[1]10'!E27</f>
        <v>0</v>
      </c>
      <c r="F25" s="15">
        <f t="shared" si="6"/>
        <v>330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'[1]10'!B28</f>
        <v>165</v>
      </c>
      <c r="C26" s="16">
        <f>'[1]10'!C28</f>
        <v>0</v>
      </c>
      <c r="D26" s="16">
        <f>'[1]10'!D28</f>
        <v>165</v>
      </c>
      <c r="E26" s="16">
        <f>'[1]10'!E28</f>
        <v>0</v>
      </c>
      <c r="F26" s="15">
        <f t="shared" si="6"/>
        <v>330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'[1]10'!B29</f>
        <v>165</v>
      </c>
      <c r="C27" s="16">
        <f>'[1]10'!C29</f>
        <v>0</v>
      </c>
      <c r="D27" s="16">
        <f>'[1]10'!D29</f>
        <v>165</v>
      </c>
      <c r="E27" s="16">
        <f>'[1]10'!E29</f>
        <v>0</v>
      </c>
      <c r="F27" s="15">
        <f t="shared" si="6"/>
        <v>330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'[1]10'!B30</f>
        <v>165</v>
      </c>
      <c r="C28" s="16">
        <f>'[1]10'!C30</f>
        <v>0</v>
      </c>
      <c r="D28" s="16">
        <f>'[1]10'!D30</f>
        <v>165</v>
      </c>
      <c r="E28" s="16">
        <f>'[1]10'!E30</f>
        <v>0</v>
      </c>
      <c r="F28" s="15">
        <f t="shared" si="6"/>
        <v>330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'[1]10'!B31</f>
        <v>165</v>
      </c>
      <c r="C29" s="16">
        <f>'[1]10'!C31</f>
        <v>0</v>
      </c>
      <c r="D29" s="16">
        <f>'[1]10'!D31</f>
        <v>165</v>
      </c>
      <c r="E29" s="16">
        <f>'[1]10'!E31</f>
        <v>0</v>
      </c>
      <c r="F29" s="15">
        <f t="shared" si="6"/>
        <v>330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'[1]10'!B32</f>
        <v>165</v>
      </c>
      <c r="C30" s="16">
        <f>'[1]10'!C32</f>
        <v>0</v>
      </c>
      <c r="D30" s="16">
        <f>'[1]10'!D32</f>
        <v>165</v>
      </c>
      <c r="E30" s="16">
        <f>'[1]10'!E32</f>
        <v>0</v>
      </c>
      <c r="F30" s="15">
        <f t="shared" si="6"/>
        <v>330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'[1]10'!B33</f>
        <v>165</v>
      </c>
      <c r="C31" s="16">
        <f>'[1]10'!C33</f>
        <v>0</v>
      </c>
      <c r="D31" s="16">
        <f>'[1]10'!D33</f>
        <v>165</v>
      </c>
      <c r="E31" s="16">
        <f>'[1]10'!E33</f>
        <v>0</v>
      </c>
      <c r="F31" s="15">
        <f t="shared" si="6"/>
        <v>330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'[1]10'!B34</f>
        <v>165</v>
      </c>
      <c r="C32" s="16">
        <f>'[1]10'!C34</f>
        <v>0</v>
      </c>
      <c r="D32" s="16">
        <f>'[1]10'!D34</f>
        <v>165</v>
      </c>
      <c r="E32" s="16">
        <f>'[1]10'!E34</f>
        <v>0</v>
      </c>
      <c r="F32" s="15">
        <f t="shared" si="6"/>
        <v>330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'[1]10'!B35</f>
        <v>165</v>
      </c>
      <c r="C33" s="16">
        <f>'[1]10'!C35</f>
        <v>0</v>
      </c>
      <c r="D33" s="16">
        <f>'[1]10'!D35</f>
        <v>165</v>
      </c>
      <c r="E33" s="16">
        <f>'[1]10'!E35</f>
        <v>0</v>
      </c>
      <c r="F33" s="15">
        <f t="shared" si="6"/>
        <v>330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'[1]10'!B36</f>
        <v>165</v>
      </c>
      <c r="C34" s="16">
        <f>'[1]10'!C36</f>
        <v>0</v>
      </c>
      <c r="D34" s="16">
        <f>'[1]10'!D36</f>
        <v>165</v>
      </c>
      <c r="E34" s="16">
        <f>'[1]10'!E36</f>
        <v>0</v>
      </c>
      <c r="F34" s="15">
        <f t="shared" si="6"/>
        <v>330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'[1]10'!B37</f>
        <v>165</v>
      </c>
      <c r="C35" s="16">
        <f>'[1]10'!C37</f>
        <v>0</v>
      </c>
      <c r="D35" s="16">
        <f>'[1]10'!D37</f>
        <v>165</v>
      </c>
      <c r="E35" s="16">
        <f>'[1]10'!E37</f>
        <v>0</v>
      </c>
      <c r="F35" s="15">
        <f t="shared" si="6"/>
        <v>330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'[1]10'!B38</f>
        <v>165</v>
      </c>
      <c r="C36" s="16">
        <f>'[1]10'!C38</f>
        <v>0</v>
      </c>
      <c r="D36" s="16">
        <f>'[1]10'!D38</f>
        <v>165</v>
      </c>
      <c r="E36" s="16">
        <f>'[1]10'!E38</f>
        <v>0</v>
      </c>
      <c r="F36" s="15">
        <f t="shared" si="6"/>
        <v>330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'[1]10'!B39</f>
        <v>165</v>
      </c>
      <c r="C37" s="16">
        <f>'[1]10'!C39</f>
        <v>0</v>
      </c>
      <c r="D37" s="16">
        <f>'[1]10'!D39</f>
        <v>165</v>
      </c>
      <c r="E37" s="16">
        <f>'[1]10'!E39</f>
        <v>0</v>
      </c>
      <c r="F37" s="15">
        <f t="shared" si="6"/>
        <v>330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'[1]10'!B40</f>
        <v>165</v>
      </c>
      <c r="C38" s="16">
        <f>'[1]10'!C40</f>
        <v>0</v>
      </c>
      <c r="D38" s="16">
        <f>'[1]10'!D40</f>
        <v>165</v>
      </c>
      <c r="E38" s="16">
        <f>'[1]10'!E40</f>
        <v>0</v>
      </c>
      <c r="F38" s="15">
        <f t="shared" si="6"/>
        <v>330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'[1]10'!B41</f>
        <v>165</v>
      </c>
      <c r="C39" s="16">
        <f>'[1]10'!C41</f>
        <v>0</v>
      </c>
      <c r="D39" s="16">
        <f>'[1]10'!D41</f>
        <v>165</v>
      </c>
      <c r="E39" s="16">
        <f>'[1]10'!E41</f>
        <v>0</v>
      </c>
      <c r="F39" s="15">
        <f t="shared" si="6"/>
        <v>330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'[1]10'!B42</f>
        <v>165</v>
      </c>
      <c r="C40" s="16">
        <f>'[1]10'!C42</f>
        <v>0</v>
      </c>
      <c r="D40" s="16">
        <f>'[1]10'!D42</f>
        <v>165</v>
      </c>
      <c r="E40" s="16">
        <f>'[1]10'!E42</f>
        <v>0</v>
      </c>
      <c r="F40" s="15">
        <f t="shared" si="6"/>
        <v>330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'[1]10'!B43</f>
        <v>165</v>
      </c>
      <c r="C41" s="16">
        <f>'[1]10'!C43</f>
        <v>0</v>
      </c>
      <c r="D41" s="16">
        <f>'[1]10'!D43</f>
        <v>165</v>
      </c>
      <c r="E41" s="16">
        <f>'[1]10'!E43</f>
        <v>0</v>
      </c>
      <c r="F41" s="15">
        <f t="shared" si="6"/>
        <v>330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'[1]10'!B44</f>
        <v>165</v>
      </c>
      <c r="C42" s="16">
        <f>'[1]10'!C44</f>
        <v>0</v>
      </c>
      <c r="D42" s="16">
        <f>'[1]10'!D44</f>
        <v>165</v>
      </c>
      <c r="E42" s="16">
        <f>'[1]10'!E44</f>
        <v>0</v>
      </c>
      <c r="F42" s="15">
        <f t="shared" si="6"/>
        <v>330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'[1]10'!B45</f>
        <v>165</v>
      </c>
      <c r="C43" s="16">
        <f>'[1]10'!C45</f>
        <v>0</v>
      </c>
      <c r="D43" s="16">
        <f>'[1]10'!D45</f>
        <v>165</v>
      </c>
      <c r="E43" s="16">
        <f>'[1]10'!E45</f>
        <v>0</v>
      </c>
      <c r="F43" s="15">
        <f t="shared" si="6"/>
        <v>330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'[1]10'!B46</f>
        <v>165</v>
      </c>
      <c r="C44" s="16">
        <f>'[1]10'!C46</f>
        <v>0</v>
      </c>
      <c r="D44" s="16">
        <f>'[1]10'!D46</f>
        <v>165</v>
      </c>
      <c r="E44" s="16">
        <f>'[1]10'!E46</f>
        <v>0</v>
      </c>
      <c r="F44" s="15">
        <f t="shared" si="6"/>
        <v>330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'[1]10'!B47</f>
        <v>165</v>
      </c>
      <c r="C45" s="16">
        <f>'[1]10'!C47</f>
        <v>0</v>
      </c>
      <c r="D45" s="16">
        <f>'[1]10'!D47</f>
        <v>165</v>
      </c>
      <c r="E45" s="16">
        <f>'[1]10'!E47</f>
        <v>0</v>
      </c>
      <c r="F45" s="15">
        <f t="shared" si="6"/>
        <v>330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'[1]10'!B48</f>
        <v>165</v>
      </c>
      <c r="C46" s="16">
        <f>'[1]10'!C48</f>
        <v>0</v>
      </c>
      <c r="D46" s="16">
        <f>'[1]10'!D48</f>
        <v>165</v>
      </c>
      <c r="E46" s="16">
        <f>'[1]10'!E48</f>
        <v>0</v>
      </c>
      <c r="F46" s="15">
        <f t="shared" si="6"/>
        <v>330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'[1]10'!B49</f>
        <v>165</v>
      </c>
      <c r="C47" s="16">
        <f>'[1]10'!C49</f>
        <v>0</v>
      </c>
      <c r="D47" s="16">
        <f>'[1]10'!D49</f>
        <v>165</v>
      </c>
      <c r="E47" s="16">
        <f>'[1]10'!E49</f>
        <v>0</v>
      </c>
      <c r="F47" s="15">
        <f t="shared" si="6"/>
        <v>330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'[1]10'!B50</f>
        <v>165</v>
      </c>
      <c r="C48" s="16">
        <f>'[1]10'!C50</f>
        <v>0</v>
      </c>
      <c r="D48" s="16">
        <f>'[1]10'!D50</f>
        <v>165</v>
      </c>
      <c r="E48" s="16">
        <f>'[1]10'!E50</f>
        <v>0</v>
      </c>
      <c r="F48" s="15">
        <f t="shared" si="6"/>
        <v>330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'[1]10'!B51</f>
        <v>165</v>
      </c>
      <c r="C49" s="16">
        <f>'[1]10'!C51</f>
        <v>0</v>
      </c>
      <c r="D49" s="16">
        <f>'[1]10'!D51</f>
        <v>165</v>
      </c>
      <c r="E49" s="16">
        <f>'[1]10'!E51</f>
        <v>0</v>
      </c>
      <c r="F49" s="15">
        <f t="shared" si="6"/>
        <v>330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'[1]10'!B52</f>
        <v>165</v>
      </c>
      <c r="C50" s="16">
        <f>'[1]10'!C52</f>
        <v>0</v>
      </c>
      <c r="D50" s="16">
        <f>'[1]10'!D52</f>
        <v>165</v>
      </c>
      <c r="E50" s="16">
        <f>'[1]10'!E52</f>
        <v>0</v>
      </c>
      <c r="F50" s="15">
        <f t="shared" si="6"/>
        <v>330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'[1]10'!B53</f>
        <v>165</v>
      </c>
      <c r="C51" s="16">
        <f>'[1]10'!C53</f>
        <v>0</v>
      </c>
      <c r="D51" s="16">
        <f>'[1]10'!D53</f>
        <v>165</v>
      </c>
      <c r="E51" s="16">
        <f>'[1]10'!E53</f>
        <v>0</v>
      </c>
      <c r="F51" s="15">
        <f t="shared" si="6"/>
        <v>330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'[1]10'!B54</f>
        <v>165</v>
      </c>
      <c r="C52" s="16">
        <f>'[1]10'!C54</f>
        <v>0</v>
      </c>
      <c r="D52" s="16">
        <f>'[1]10'!D54</f>
        <v>165</v>
      </c>
      <c r="E52" s="16">
        <f>'[1]10'!E54</f>
        <v>0</v>
      </c>
      <c r="F52" s="15">
        <f t="shared" si="6"/>
        <v>330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'[1]10'!B55</f>
        <v>165</v>
      </c>
      <c r="C53" s="16">
        <f>'[1]10'!C55</f>
        <v>0</v>
      </c>
      <c r="D53" s="16">
        <f>'[1]10'!D55</f>
        <v>165</v>
      </c>
      <c r="E53" s="16">
        <f>'[1]10'!E55</f>
        <v>0</v>
      </c>
      <c r="F53" s="15">
        <f t="shared" si="6"/>
        <v>330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'[1]10'!B56</f>
        <v>165</v>
      </c>
      <c r="C54" s="16">
        <f>'[1]10'!C56</f>
        <v>0</v>
      </c>
      <c r="D54" s="16">
        <f>'[1]10'!D56</f>
        <v>165</v>
      </c>
      <c r="E54" s="16">
        <f>'[1]10'!E56</f>
        <v>0</v>
      </c>
      <c r="F54" s="15">
        <f t="shared" si="6"/>
        <v>330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'[1]10'!B57</f>
        <v>165</v>
      </c>
      <c r="C55" s="16">
        <f>'[1]10'!C57</f>
        <v>0</v>
      </c>
      <c r="D55" s="16">
        <f>'[1]10'!D57</f>
        <v>165</v>
      </c>
      <c r="E55" s="16">
        <f>'[1]10'!E57</f>
        <v>0</v>
      </c>
      <c r="F55" s="15">
        <f t="shared" si="6"/>
        <v>330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'[1]10'!B58</f>
        <v>165</v>
      </c>
      <c r="C56" s="16">
        <f>'[1]10'!C58</f>
        <v>0</v>
      </c>
      <c r="D56" s="16">
        <f>'[1]10'!D58</f>
        <v>165</v>
      </c>
      <c r="E56" s="16">
        <f>'[1]10'!E58</f>
        <v>0</v>
      </c>
      <c r="F56" s="15">
        <f t="shared" si="6"/>
        <v>330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'[1]10'!B59</f>
        <v>165</v>
      </c>
      <c r="C57" s="16">
        <f>'[1]10'!C59</f>
        <v>0</v>
      </c>
      <c r="D57" s="16">
        <f>'[1]10'!D59</f>
        <v>165</v>
      </c>
      <c r="E57" s="16">
        <f>'[1]10'!E59</f>
        <v>0</v>
      </c>
      <c r="F57" s="15">
        <f t="shared" si="6"/>
        <v>330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'[1]10'!B60</f>
        <v>165</v>
      </c>
      <c r="C58" s="16">
        <f>'[1]10'!C60</f>
        <v>0</v>
      </c>
      <c r="D58" s="16">
        <f>'[1]10'!D60</f>
        <v>165</v>
      </c>
      <c r="E58" s="16">
        <f>'[1]10'!E60</f>
        <v>0</v>
      </c>
      <c r="F58" s="15">
        <f t="shared" si="6"/>
        <v>330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'[1]10'!B61</f>
        <v>165</v>
      </c>
      <c r="C59" s="16">
        <f>'[1]10'!C61</f>
        <v>0</v>
      </c>
      <c r="D59" s="16">
        <f>'[1]10'!D61</f>
        <v>165</v>
      </c>
      <c r="E59" s="16">
        <f>'[1]10'!E61</f>
        <v>0</v>
      </c>
      <c r="F59" s="15">
        <f t="shared" si="6"/>
        <v>330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'[1]10'!B62</f>
        <v>165</v>
      </c>
      <c r="C60" s="16">
        <f>'[1]10'!C62</f>
        <v>0</v>
      </c>
      <c r="D60" s="16">
        <f>'[1]10'!D62</f>
        <v>165</v>
      </c>
      <c r="E60" s="16">
        <f>'[1]10'!E62</f>
        <v>0</v>
      </c>
      <c r="F60" s="15">
        <f t="shared" si="6"/>
        <v>330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'[1]10'!B63</f>
        <v>165</v>
      </c>
      <c r="C61" s="16">
        <f>'[1]10'!C63</f>
        <v>0</v>
      </c>
      <c r="D61" s="16">
        <f>'[1]10'!D63</f>
        <v>165</v>
      </c>
      <c r="E61" s="16">
        <f>'[1]10'!E63</f>
        <v>0</v>
      </c>
      <c r="F61" s="15">
        <f t="shared" si="6"/>
        <v>330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'[1]10'!B64</f>
        <v>165</v>
      </c>
      <c r="C62" s="16">
        <f>'[1]10'!C64</f>
        <v>0</v>
      </c>
      <c r="D62" s="16">
        <f>'[1]10'!D64</f>
        <v>165</v>
      </c>
      <c r="E62" s="16">
        <f>'[1]10'!E64</f>
        <v>0</v>
      </c>
      <c r="F62" s="15">
        <f t="shared" si="6"/>
        <v>330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'[1]10'!B65</f>
        <v>165</v>
      </c>
      <c r="C63" s="16">
        <f>'[1]10'!C65</f>
        <v>0</v>
      </c>
      <c r="D63" s="16">
        <f>'[1]10'!D65</f>
        <v>165</v>
      </c>
      <c r="E63" s="16">
        <f>'[1]10'!E65</f>
        <v>0</v>
      </c>
      <c r="F63" s="15">
        <f t="shared" si="6"/>
        <v>330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'[1]10'!B66</f>
        <v>165</v>
      </c>
      <c r="C64" s="16">
        <f>'[1]10'!C66</f>
        <v>0</v>
      </c>
      <c r="D64" s="16">
        <f>'[1]10'!D66</f>
        <v>165</v>
      </c>
      <c r="E64" s="16">
        <f>'[1]10'!E66</f>
        <v>0</v>
      </c>
      <c r="F64" s="15">
        <f t="shared" si="6"/>
        <v>330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'[1]10'!B67</f>
        <v>165</v>
      </c>
      <c r="C65" s="16">
        <f>'[1]10'!C67</f>
        <v>0</v>
      </c>
      <c r="D65" s="16">
        <f>'[1]10'!D67</f>
        <v>165</v>
      </c>
      <c r="E65" s="16">
        <f>'[1]10'!E67</f>
        <v>0</v>
      </c>
      <c r="F65" s="15">
        <f t="shared" si="6"/>
        <v>330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'[1]10'!B68</f>
        <v>165</v>
      </c>
      <c r="C66" s="16">
        <f>'[1]10'!C68</f>
        <v>0</v>
      </c>
      <c r="D66" s="16">
        <f>'[1]10'!D68</f>
        <v>165</v>
      </c>
      <c r="E66" s="16">
        <f>'[1]10'!E68</f>
        <v>0</v>
      </c>
      <c r="F66" s="15">
        <f t="shared" si="6"/>
        <v>330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'[1]10'!B69</f>
        <v>165</v>
      </c>
      <c r="C67" s="16">
        <f>'[1]10'!C69</f>
        <v>0</v>
      </c>
      <c r="D67" s="16">
        <f>'[1]10'!D69</f>
        <v>165</v>
      </c>
      <c r="E67" s="16">
        <f>'[1]10'!E69</f>
        <v>0</v>
      </c>
      <c r="F67" s="15">
        <f t="shared" si="6"/>
        <v>330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'[1]10'!B70</f>
        <v>165</v>
      </c>
      <c r="C68" s="16">
        <f>'[1]10'!C70</f>
        <v>0</v>
      </c>
      <c r="D68" s="16">
        <f>'[1]10'!D70</f>
        <v>165</v>
      </c>
      <c r="E68" s="16">
        <f>'[1]10'!E70</f>
        <v>0</v>
      </c>
      <c r="F68" s="15">
        <f t="shared" si="6"/>
        <v>330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'[1]10'!B71</f>
        <v>165</v>
      </c>
      <c r="C69" s="16">
        <f>'[1]10'!C71</f>
        <v>0</v>
      </c>
      <c r="D69" s="16">
        <f>'[1]10'!D71</f>
        <v>165</v>
      </c>
      <c r="E69" s="16">
        <f>'[1]10'!E71</f>
        <v>0</v>
      </c>
      <c r="F69" s="15">
        <f t="shared" ref="F69:F98" si="17">SUM(B69:E69)</f>
        <v>330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'[1]10'!B72</f>
        <v>165</v>
      </c>
      <c r="C70" s="16">
        <f>'[1]10'!C72</f>
        <v>0</v>
      </c>
      <c r="D70" s="16">
        <f>'[1]10'!D72</f>
        <v>165</v>
      </c>
      <c r="E70" s="16">
        <f>'[1]10'!E72</f>
        <v>0</v>
      </c>
      <c r="F70" s="15">
        <f t="shared" si="17"/>
        <v>330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'[1]10'!B73</f>
        <v>165</v>
      </c>
      <c r="C71" s="16">
        <f>'[1]10'!C73</f>
        <v>0</v>
      </c>
      <c r="D71" s="16">
        <f>'[1]10'!D73</f>
        <v>165</v>
      </c>
      <c r="E71" s="16">
        <f>'[1]10'!E73</f>
        <v>0</v>
      </c>
      <c r="F71" s="15">
        <f t="shared" si="17"/>
        <v>330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'[1]10'!B74</f>
        <v>165</v>
      </c>
      <c r="C72" s="16">
        <f>'[1]10'!C74</f>
        <v>0</v>
      </c>
      <c r="D72" s="16">
        <f>'[1]10'!D74</f>
        <v>165</v>
      </c>
      <c r="E72" s="16">
        <f>'[1]10'!E74</f>
        <v>0</v>
      </c>
      <c r="F72" s="15">
        <f t="shared" si="17"/>
        <v>330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'[1]10'!B75</f>
        <v>165</v>
      </c>
      <c r="C73" s="16">
        <f>'[1]10'!C75</f>
        <v>0</v>
      </c>
      <c r="D73" s="16">
        <f>'[1]10'!D75</f>
        <v>165</v>
      </c>
      <c r="E73" s="16">
        <f>'[1]10'!E75</f>
        <v>0</v>
      </c>
      <c r="F73" s="15">
        <f t="shared" si="17"/>
        <v>330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'[1]10'!B76</f>
        <v>165</v>
      </c>
      <c r="C74" s="16">
        <f>'[1]10'!C76</f>
        <v>0</v>
      </c>
      <c r="D74" s="16">
        <f>'[1]10'!D76</f>
        <v>165</v>
      </c>
      <c r="E74" s="16">
        <f>'[1]10'!E76</f>
        <v>0</v>
      </c>
      <c r="F74" s="15">
        <f t="shared" si="17"/>
        <v>330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'[1]10'!B77</f>
        <v>165</v>
      </c>
      <c r="C75" s="16">
        <f>'[1]10'!C77</f>
        <v>0</v>
      </c>
      <c r="D75" s="16">
        <f>'[1]10'!D77</f>
        <v>165</v>
      </c>
      <c r="E75" s="16">
        <f>'[1]10'!E77</f>
        <v>0</v>
      </c>
      <c r="F75" s="15">
        <f t="shared" si="17"/>
        <v>330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'[1]10'!B78</f>
        <v>165</v>
      </c>
      <c r="C76" s="16">
        <f>'[1]10'!C78</f>
        <v>0</v>
      </c>
      <c r="D76" s="16">
        <f>'[1]10'!D78</f>
        <v>165</v>
      </c>
      <c r="E76" s="16">
        <f>'[1]10'!E78</f>
        <v>0</v>
      </c>
      <c r="F76" s="15">
        <f t="shared" si="17"/>
        <v>330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'[1]10'!B79</f>
        <v>165</v>
      </c>
      <c r="C77" s="16">
        <f>'[1]10'!C79</f>
        <v>0</v>
      </c>
      <c r="D77" s="16">
        <f>'[1]10'!D79</f>
        <v>165</v>
      </c>
      <c r="E77" s="16">
        <f>'[1]10'!E79</f>
        <v>0</v>
      </c>
      <c r="F77" s="15">
        <f t="shared" si="17"/>
        <v>330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'[1]10'!B80</f>
        <v>165</v>
      </c>
      <c r="C78" s="16">
        <f>'[1]10'!C80</f>
        <v>0</v>
      </c>
      <c r="D78" s="16">
        <f>'[1]10'!D80</f>
        <v>165</v>
      </c>
      <c r="E78" s="16">
        <f>'[1]10'!E80</f>
        <v>0</v>
      </c>
      <c r="F78" s="15">
        <f t="shared" si="17"/>
        <v>330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'[1]10'!B81</f>
        <v>165</v>
      </c>
      <c r="C79" s="16">
        <f>'[1]10'!C81</f>
        <v>0</v>
      </c>
      <c r="D79" s="16">
        <f>'[1]10'!D81</f>
        <v>165</v>
      </c>
      <c r="E79" s="16">
        <f>'[1]10'!E81</f>
        <v>0</v>
      </c>
      <c r="F79" s="15">
        <f t="shared" si="17"/>
        <v>330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'[1]10'!B82</f>
        <v>165</v>
      </c>
      <c r="C80" s="16">
        <f>'[1]10'!C82</f>
        <v>0</v>
      </c>
      <c r="D80" s="16">
        <f>'[1]10'!D82</f>
        <v>165</v>
      </c>
      <c r="E80" s="16">
        <f>'[1]10'!E82</f>
        <v>0</v>
      </c>
      <c r="F80" s="15">
        <f t="shared" si="17"/>
        <v>330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'[1]10'!B83</f>
        <v>165</v>
      </c>
      <c r="C81" s="16">
        <f>'[1]10'!C83</f>
        <v>0</v>
      </c>
      <c r="D81" s="16">
        <f>'[1]10'!D83</f>
        <v>165</v>
      </c>
      <c r="E81" s="16">
        <f>'[1]10'!E83</f>
        <v>0</v>
      </c>
      <c r="F81" s="15">
        <f t="shared" si="17"/>
        <v>330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'[1]10'!B84</f>
        <v>165</v>
      </c>
      <c r="C82" s="16">
        <f>'[1]10'!C84</f>
        <v>0</v>
      </c>
      <c r="D82" s="16">
        <f>'[1]10'!D84</f>
        <v>165</v>
      </c>
      <c r="E82" s="16">
        <f>'[1]10'!E84</f>
        <v>0</v>
      </c>
      <c r="F82" s="15">
        <f t="shared" si="17"/>
        <v>330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'[1]10'!B85</f>
        <v>165</v>
      </c>
      <c r="C83" s="16">
        <f>'[1]10'!C85</f>
        <v>0</v>
      </c>
      <c r="D83" s="16">
        <f>'[1]10'!D85</f>
        <v>165</v>
      </c>
      <c r="E83" s="16">
        <f>'[1]10'!E85</f>
        <v>0</v>
      </c>
      <c r="F83" s="15">
        <f t="shared" si="17"/>
        <v>330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'[1]10'!B86</f>
        <v>165</v>
      </c>
      <c r="C84" s="16">
        <f>'[1]10'!C86</f>
        <v>0</v>
      </c>
      <c r="D84" s="16">
        <f>'[1]10'!D86</f>
        <v>165</v>
      </c>
      <c r="E84" s="16">
        <f>'[1]10'!E86</f>
        <v>0</v>
      </c>
      <c r="F84" s="15">
        <f t="shared" si="17"/>
        <v>330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'[1]10'!B87</f>
        <v>165</v>
      </c>
      <c r="C85" s="16">
        <f>'[1]10'!C87</f>
        <v>0</v>
      </c>
      <c r="D85" s="16">
        <f>'[1]10'!D87</f>
        <v>165</v>
      </c>
      <c r="E85" s="16">
        <f>'[1]10'!E87</f>
        <v>0</v>
      </c>
      <c r="F85" s="15">
        <f t="shared" si="17"/>
        <v>330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'[1]10'!B88</f>
        <v>165</v>
      </c>
      <c r="C86" s="16">
        <f>'[1]10'!C88</f>
        <v>0</v>
      </c>
      <c r="D86" s="16">
        <f>'[1]10'!D88</f>
        <v>165</v>
      </c>
      <c r="E86" s="16">
        <f>'[1]10'!E88</f>
        <v>0</v>
      </c>
      <c r="F86" s="15">
        <f t="shared" si="17"/>
        <v>330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'[1]10'!B89</f>
        <v>165</v>
      </c>
      <c r="C87" s="16">
        <f>'[1]10'!C89</f>
        <v>0</v>
      </c>
      <c r="D87" s="16">
        <f>'[1]10'!D89</f>
        <v>165</v>
      </c>
      <c r="E87" s="16">
        <f>'[1]10'!E89</f>
        <v>0</v>
      </c>
      <c r="F87" s="15">
        <f t="shared" si="17"/>
        <v>330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'[1]10'!B90</f>
        <v>165</v>
      </c>
      <c r="C88" s="16">
        <f>'[1]10'!C90</f>
        <v>0</v>
      </c>
      <c r="D88" s="16">
        <f>'[1]10'!D90</f>
        <v>165</v>
      </c>
      <c r="E88" s="16">
        <f>'[1]10'!E90</f>
        <v>0</v>
      </c>
      <c r="F88" s="15">
        <f t="shared" si="17"/>
        <v>330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'[1]10'!B91</f>
        <v>165</v>
      </c>
      <c r="C89" s="16">
        <f>'[1]10'!C91</f>
        <v>0</v>
      </c>
      <c r="D89" s="16">
        <f>'[1]10'!D91</f>
        <v>165</v>
      </c>
      <c r="E89" s="16">
        <f>'[1]10'!E91</f>
        <v>0</v>
      </c>
      <c r="F89" s="15">
        <f t="shared" si="17"/>
        <v>330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'[1]10'!B92</f>
        <v>165</v>
      </c>
      <c r="C90" s="16">
        <f>'[1]10'!C92</f>
        <v>0</v>
      </c>
      <c r="D90" s="16">
        <f>'[1]10'!D92</f>
        <v>165</v>
      </c>
      <c r="E90" s="16">
        <f>'[1]10'!E92</f>
        <v>0</v>
      </c>
      <c r="F90" s="15">
        <f t="shared" si="17"/>
        <v>330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'[1]10'!B93</f>
        <v>165</v>
      </c>
      <c r="C91" s="16">
        <f>'[1]10'!C93</f>
        <v>0</v>
      </c>
      <c r="D91" s="16">
        <f>'[1]10'!D93</f>
        <v>165</v>
      </c>
      <c r="E91" s="16">
        <f>'[1]10'!E93</f>
        <v>0</v>
      </c>
      <c r="F91" s="15">
        <f t="shared" si="17"/>
        <v>330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'[1]10'!B94</f>
        <v>165</v>
      </c>
      <c r="C92" s="16">
        <f>'[1]10'!C94</f>
        <v>0</v>
      </c>
      <c r="D92" s="16">
        <f>'[1]10'!D94</f>
        <v>165</v>
      </c>
      <c r="E92" s="16">
        <f>'[1]10'!E94</f>
        <v>0</v>
      </c>
      <c r="F92" s="15">
        <f t="shared" si="17"/>
        <v>330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'[1]10'!B95</f>
        <v>165</v>
      </c>
      <c r="C93" s="16">
        <f>'[1]10'!C95</f>
        <v>0</v>
      </c>
      <c r="D93" s="16">
        <f>'[1]10'!D95</f>
        <v>165</v>
      </c>
      <c r="E93" s="16">
        <f>'[1]10'!E95</f>
        <v>0</v>
      </c>
      <c r="F93" s="15">
        <f t="shared" si="17"/>
        <v>330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'[1]10'!B96</f>
        <v>165</v>
      </c>
      <c r="C94" s="16">
        <f>'[1]10'!C96</f>
        <v>0</v>
      </c>
      <c r="D94" s="16">
        <f>'[1]10'!D96</f>
        <v>165</v>
      </c>
      <c r="E94" s="16">
        <f>'[1]10'!E96</f>
        <v>0</v>
      </c>
      <c r="F94" s="15">
        <f t="shared" si="17"/>
        <v>330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'[1]10'!B97</f>
        <v>165</v>
      </c>
      <c r="C95" s="16">
        <f>'[1]10'!C97</f>
        <v>0</v>
      </c>
      <c r="D95" s="16">
        <f>'[1]10'!D97</f>
        <v>165</v>
      </c>
      <c r="E95" s="16">
        <f>'[1]10'!E97</f>
        <v>0</v>
      </c>
      <c r="F95" s="15">
        <f t="shared" si="17"/>
        <v>330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'[1]10'!B98</f>
        <v>165</v>
      </c>
      <c r="C96" s="16">
        <f>'[1]10'!C98</f>
        <v>0</v>
      </c>
      <c r="D96" s="16">
        <f>'[1]10'!D98</f>
        <v>165</v>
      </c>
      <c r="E96" s="16">
        <f>'[1]10'!E98</f>
        <v>0</v>
      </c>
      <c r="F96" s="15">
        <f t="shared" si="17"/>
        <v>330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'[1]10'!B99</f>
        <v>165</v>
      </c>
      <c r="C97" s="16">
        <f>'[1]10'!C99</f>
        <v>0</v>
      </c>
      <c r="D97" s="16">
        <f>'[1]10'!D99</f>
        <v>165</v>
      </c>
      <c r="E97" s="16">
        <f>'[1]10'!E99</f>
        <v>0</v>
      </c>
      <c r="F97" s="15">
        <f t="shared" si="17"/>
        <v>330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'[1]10'!B100</f>
        <v>165</v>
      </c>
      <c r="C98" s="16">
        <f>'[1]10'!C100</f>
        <v>0</v>
      </c>
      <c r="D98" s="16">
        <f>'[1]10'!D100</f>
        <v>165</v>
      </c>
      <c r="E98" s="16">
        <f>'[1]10'!E100</f>
        <v>0</v>
      </c>
      <c r="F98" s="15">
        <f t="shared" si="17"/>
        <v>330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45726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'[2]10'!B5</f>
        <v>80</v>
      </c>
      <c r="C3" s="202">
        <f>'[2]10'!C5</f>
        <v>0</v>
      </c>
      <c r="D3" s="202">
        <f>'[2]10'!D5</f>
        <v>0</v>
      </c>
      <c r="E3" s="202">
        <f>'[2]10'!E5</f>
        <v>0</v>
      </c>
      <c r="F3" s="15">
        <f>SUM(B3:E3)</f>
        <v>80</v>
      </c>
      <c r="G3" s="201">
        <f>'[2]10'!H5</f>
        <v>-0.1</v>
      </c>
      <c r="H3" s="202">
        <f>'[2]10'!I5</f>
        <v>0</v>
      </c>
      <c r="I3" s="202">
        <f>'[2]10'!J5</f>
        <v>0</v>
      </c>
      <c r="J3" s="202">
        <f>'[2]10'!K5</f>
        <v>0</v>
      </c>
      <c r="K3" s="15">
        <f>SUM(G3:J3)</f>
        <v>-0.1</v>
      </c>
      <c r="L3" s="18">
        <f>frq!C3</f>
        <v>1</v>
      </c>
      <c r="M3" s="125">
        <f>IF($L3=1,G3,IF(AND($L3=0.985,G3&gt;0.985*B3),B3*0.985,IF(AND($L3=0.965,G3&gt;0.965*B3),0.965*B3,G3)))-R3</f>
        <v>-0.1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-0.1</v>
      </c>
      <c r="R3" s="18">
        <v>0</v>
      </c>
      <c r="S3" s="18"/>
    </row>
    <row r="4" spans="1:19">
      <c r="A4" s="8" t="s">
        <v>46</v>
      </c>
      <c r="B4" s="201">
        <f>'[2]10'!B6</f>
        <v>80</v>
      </c>
      <c r="C4" s="202">
        <f>'[2]10'!C6</f>
        <v>0</v>
      </c>
      <c r="D4" s="202">
        <f>'[2]10'!D6</f>
        <v>0</v>
      </c>
      <c r="E4" s="202">
        <f>'[2]10'!E6</f>
        <v>0</v>
      </c>
      <c r="F4" s="15">
        <f>SUM(B4:E4)</f>
        <v>80</v>
      </c>
      <c r="G4" s="201">
        <f>'[2]10'!H6</f>
        <v>-0.1</v>
      </c>
      <c r="H4" s="202">
        <f>'[2]10'!I6</f>
        <v>0</v>
      </c>
      <c r="I4" s="202">
        <f>'[2]10'!J6</f>
        <v>0</v>
      </c>
      <c r="J4" s="202">
        <f>'[2]10'!K6</f>
        <v>0</v>
      </c>
      <c r="K4" s="15">
        <f t="shared" ref="K4:K67" si="3">SUM(G4:J4)</f>
        <v>-0.1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-0.1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-0.1</v>
      </c>
      <c r="R4" s="18">
        <v>0</v>
      </c>
      <c r="S4" s="18"/>
    </row>
    <row r="5" spans="1:19">
      <c r="A5" s="8" t="s">
        <v>47</v>
      </c>
      <c r="B5" s="201">
        <f>'[2]10'!B7</f>
        <v>80</v>
      </c>
      <c r="C5" s="202">
        <f>'[2]10'!C7</f>
        <v>0</v>
      </c>
      <c r="D5" s="202">
        <f>'[2]10'!D7</f>
        <v>0</v>
      </c>
      <c r="E5" s="202">
        <f>'[2]10'!E7</f>
        <v>0</v>
      </c>
      <c r="F5" s="15">
        <f t="shared" ref="F5:F68" si="6">SUM(B5:E5)</f>
        <v>80</v>
      </c>
      <c r="G5" s="201">
        <f>'[2]10'!H7</f>
        <v>-0.1</v>
      </c>
      <c r="H5" s="202">
        <f>'[2]10'!I7</f>
        <v>0</v>
      </c>
      <c r="I5" s="202">
        <f>'[2]10'!J7</f>
        <v>0</v>
      </c>
      <c r="J5" s="202">
        <f>'[2]10'!K7</f>
        <v>0</v>
      </c>
      <c r="K5" s="15">
        <f t="shared" si="3"/>
        <v>-0.1</v>
      </c>
      <c r="L5" s="18">
        <f>frq!C5</f>
        <v>1</v>
      </c>
      <c r="M5" s="125">
        <f t="shared" si="4"/>
        <v>-0.1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-0.1</v>
      </c>
      <c r="R5" s="18">
        <v>0</v>
      </c>
      <c r="S5" s="18"/>
    </row>
    <row r="6" spans="1:19">
      <c r="A6" s="8" t="s">
        <v>48</v>
      </c>
      <c r="B6" s="201">
        <f>'[2]10'!B8</f>
        <v>80</v>
      </c>
      <c r="C6" s="202">
        <f>'[2]10'!C8</f>
        <v>0</v>
      </c>
      <c r="D6" s="202">
        <f>'[2]10'!D8</f>
        <v>0</v>
      </c>
      <c r="E6" s="202">
        <f>'[2]10'!E8</f>
        <v>0</v>
      </c>
      <c r="F6" s="15">
        <f t="shared" si="6"/>
        <v>80</v>
      </c>
      <c r="G6" s="201">
        <f>'[2]10'!H8</f>
        <v>-0.1</v>
      </c>
      <c r="H6" s="202">
        <f>'[2]10'!I8</f>
        <v>0</v>
      </c>
      <c r="I6" s="202">
        <f>'[2]10'!J8</f>
        <v>0</v>
      </c>
      <c r="J6" s="202">
        <f>'[2]10'!K8</f>
        <v>0</v>
      </c>
      <c r="K6" s="15">
        <f t="shared" si="3"/>
        <v>-0.1</v>
      </c>
      <c r="L6" s="18">
        <f>frq!C6</f>
        <v>1</v>
      </c>
      <c r="M6" s="125">
        <f t="shared" si="4"/>
        <v>-0.1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-0.1</v>
      </c>
      <c r="R6" s="18">
        <v>0</v>
      </c>
      <c r="S6" s="18"/>
    </row>
    <row r="7" spans="1:19">
      <c r="A7" s="8" t="s">
        <v>49</v>
      </c>
      <c r="B7" s="201">
        <f>'[2]10'!B9</f>
        <v>80</v>
      </c>
      <c r="C7" s="202">
        <f>'[2]10'!C9</f>
        <v>0</v>
      </c>
      <c r="D7" s="202">
        <f>'[2]10'!D9</f>
        <v>0</v>
      </c>
      <c r="E7" s="202">
        <f>'[2]10'!E9</f>
        <v>0</v>
      </c>
      <c r="F7" s="15">
        <f t="shared" si="6"/>
        <v>80</v>
      </c>
      <c r="G7" s="201">
        <f>'[2]10'!H9</f>
        <v>-0.1</v>
      </c>
      <c r="H7" s="202">
        <f>'[2]10'!I9</f>
        <v>0</v>
      </c>
      <c r="I7" s="202">
        <f>'[2]10'!J9</f>
        <v>0</v>
      </c>
      <c r="J7" s="202">
        <f>'[2]10'!K9</f>
        <v>0</v>
      </c>
      <c r="K7" s="15">
        <f t="shared" si="3"/>
        <v>-0.1</v>
      </c>
      <c r="L7" s="18">
        <f>frq!C7</f>
        <v>1</v>
      </c>
      <c r="M7" s="125">
        <f t="shared" si="4"/>
        <v>-0.1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-0.1</v>
      </c>
      <c r="R7" s="18">
        <v>0</v>
      </c>
      <c r="S7" s="18"/>
    </row>
    <row r="8" spans="1:19">
      <c r="A8" s="8" t="s">
        <v>50</v>
      </c>
      <c r="B8" s="201">
        <f>'[2]10'!B10</f>
        <v>80</v>
      </c>
      <c r="C8" s="202">
        <f>'[2]10'!C10</f>
        <v>0</v>
      </c>
      <c r="D8" s="202">
        <f>'[2]10'!D10</f>
        <v>0</v>
      </c>
      <c r="E8" s="202">
        <f>'[2]10'!E10</f>
        <v>0</v>
      </c>
      <c r="F8" s="15">
        <f t="shared" si="6"/>
        <v>80</v>
      </c>
      <c r="G8" s="201">
        <f>'[2]10'!H10</f>
        <v>-0.1</v>
      </c>
      <c r="H8" s="202">
        <f>'[2]10'!I10</f>
        <v>0</v>
      </c>
      <c r="I8" s="202">
        <f>'[2]10'!J10</f>
        <v>0</v>
      </c>
      <c r="J8" s="202">
        <f>'[2]10'!K10</f>
        <v>0</v>
      </c>
      <c r="K8" s="15">
        <f t="shared" si="3"/>
        <v>-0.1</v>
      </c>
      <c r="L8" s="18">
        <f>frq!C8</f>
        <v>1</v>
      </c>
      <c r="M8" s="125">
        <f t="shared" si="4"/>
        <v>-0.1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-0.1</v>
      </c>
      <c r="R8" s="18">
        <v>0</v>
      </c>
      <c r="S8" s="18"/>
    </row>
    <row r="9" spans="1:19">
      <c r="A9" s="8" t="s">
        <v>51</v>
      </c>
      <c r="B9" s="201">
        <f>'[2]10'!B11</f>
        <v>80</v>
      </c>
      <c r="C9" s="202">
        <f>'[2]10'!C11</f>
        <v>0</v>
      </c>
      <c r="D9" s="202">
        <f>'[2]10'!D11</f>
        <v>0</v>
      </c>
      <c r="E9" s="202">
        <f>'[2]10'!E11</f>
        <v>0</v>
      </c>
      <c r="F9" s="15">
        <f t="shared" si="6"/>
        <v>80</v>
      </c>
      <c r="G9" s="201">
        <f>'[2]10'!H11</f>
        <v>-0.1</v>
      </c>
      <c r="H9" s="202">
        <f>'[2]10'!I11</f>
        <v>0</v>
      </c>
      <c r="I9" s="202">
        <f>'[2]10'!J11</f>
        <v>0</v>
      </c>
      <c r="J9" s="202">
        <f>'[2]10'!K11</f>
        <v>0</v>
      </c>
      <c r="K9" s="15">
        <f t="shared" si="3"/>
        <v>-0.1</v>
      </c>
      <c r="L9" s="18">
        <f>frq!C9</f>
        <v>1</v>
      </c>
      <c r="M9" s="125">
        <f t="shared" si="4"/>
        <v>-0.1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-0.1</v>
      </c>
      <c r="R9" s="18">
        <v>0</v>
      </c>
      <c r="S9" s="18"/>
    </row>
    <row r="10" spans="1:19">
      <c r="A10" s="8" t="s">
        <v>52</v>
      </c>
      <c r="B10" s="201">
        <f>'[2]10'!B12</f>
        <v>80</v>
      </c>
      <c r="C10" s="202">
        <f>'[2]10'!C12</f>
        <v>0</v>
      </c>
      <c r="D10" s="202">
        <f>'[2]10'!D12</f>
        <v>0</v>
      </c>
      <c r="E10" s="202">
        <f>'[2]10'!E12</f>
        <v>0</v>
      </c>
      <c r="F10" s="15">
        <f t="shared" si="6"/>
        <v>80</v>
      </c>
      <c r="G10" s="201">
        <f>'[2]10'!H12</f>
        <v>-0.1</v>
      </c>
      <c r="H10" s="202">
        <f>'[2]10'!I12</f>
        <v>0</v>
      </c>
      <c r="I10" s="202">
        <f>'[2]10'!J12</f>
        <v>0</v>
      </c>
      <c r="J10" s="202">
        <f>'[2]10'!K12</f>
        <v>0</v>
      </c>
      <c r="K10" s="15">
        <f t="shared" si="3"/>
        <v>-0.1</v>
      </c>
      <c r="L10" s="18">
        <f>frq!C10</f>
        <v>1</v>
      </c>
      <c r="M10" s="125">
        <f t="shared" si="4"/>
        <v>-0.1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-0.1</v>
      </c>
      <c r="R10" s="18">
        <v>0</v>
      </c>
      <c r="S10" s="18"/>
    </row>
    <row r="11" spans="1:19">
      <c r="A11" s="8" t="s">
        <v>53</v>
      </c>
      <c r="B11" s="201">
        <f>'[2]10'!B13</f>
        <v>80</v>
      </c>
      <c r="C11" s="202">
        <f>'[2]10'!C13</f>
        <v>0</v>
      </c>
      <c r="D11" s="202">
        <f>'[2]10'!D13</f>
        <v>0</v>
      </c>
      <c r="E11" s="202">
        <f>'[2]10'!E13</f>
        <v>0</v>
      </c>
      <c r="F11" s="15">
        <f t="shared" si="6"/>
        <v>80</v>
      </c>
      <c r="G11" s="201">
        <f>'[2]10'!H13</f>
        <v>-0.1</v>
      </c>
      <c r="H11" s="202">
        <f>'[2]10'!I13</f>
        <v>0</v>
      </c>
      <c r="I11" s="202">
        <f>'[2]10'!J13</f>
        <v>0</v>
      </c>
      <c r="J11" s="202">
        <f>'[2]10'!K13</f>
        <v>0</v>
      </c>
      <c r="K11" s="15">
        <f t="shared" si="3"/>
        <v>-0.1</v>
      </c>
      <c r="L11" s="18">
        <f>frq!C11</f>
        <v>1</v>
      </c>
      <c r="M11" s="125">
        <f t="shared" si="4"/>
        <v>-0.1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-0.1</v>
      </c>
      <c r="R11" s="18">
        <v>0</v>
      </c>
      <c r="S11" s="18"/>
    </row>
    <row r="12" spans="1:19">
      <c r="A12" s="8" t="s">
        <v>54</v>
      </c>
      <c r="B12" s="201">
        <f>'[2]10'!B14</f>
        <v>80</v>
      </c>
      <c r="C12" s="202">
        <f>'[2]10'!C14</f>
        <v>0</v>
      </c>
      <c r="D12" s="202">
        <f>'[2]10'!D14</f>
        <v>0</v>
      </c>
      <c r="E12" s="202">
        <f>'[2]10'!E14</f>
        <v>0</v>
      </c>
      <c r="F12" s="15">
        <f t="shared" si="6"/>
        <v>80</v>
      </c>
      <c r="G12" s="201">
        <f>'[2]10'!H14</f>
        <v>-0.1</v>
      </c>
      <c r="H12" s="202">
        <f>'[2]10'!I14</f>
        <v>0</v>
      </c>
      <c r="I12" s="202">
        <f>'[2]10'!J14</f>
        <v>0</v>
      </c>
      <c r="J12" s="202">
        <f>'[2]10'!K14</f>
        <v>0</v>
      </c>
      <c r="K12" s="15">
        <f t="shared" si="3"/>
        <v>-0.1</v>
      </c>
      <c r="L12" s="18">
        <f>frq!C12</f>
        <v>1</v>
      </c>
      <c r="M12" s="125">
        <f t="shared" si="4"/>
        <v>-0.1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-0.1</v>
      </c>
      <c r="R12" s="18">
        <v>0</v>
      </c>
      <c r="S12" s="18"/>
    </row>
    <row r="13" spans="1:19">
      <c r="A13" s="8" t="s">
        <v>55</v>
      </c>
      <c r="B13" s="201">
        <f>'[2]10'!B15</f>
        <v>80</v>
      </c>
      <c r="C13" s="202">
        <f>'[2]10'!C15</f>
        <v>0</v>
      </c>
      <c r="D13" s="202">
        <f>'[2]10'!D15</f>
        <v>0</v>
      </c>
      <c r="E13" s="202">
        <f>'[2]10'!E15</f>
        <v>0</v>
      </c>
      <c r="F13" s="15">
        <f t="shared" si="6"/>
        <v>80</v>
      </c>
      <c r="G13" s="201">
        <f>'[2]10'!H15</f>
        <v>-0.1</v>
      </c>
      <c r="H13" s="202">
        <f>'[2]10'!I15</f>
        <v>0</v>
      </c>
      <c r="I13" s="202">
        <f>'[2]10'!J15</f>
        <v>0</v>
      </c>
      <c r="J13" s="202">
        <f>'[2]10'!K15</f>
        <v>0</v>
      </c>
      <c r="K13" s="15">
        <f t="shared" si="3"/>
        <v>-0.1</v>
      </c>
      <c r="L13" s="18">
        <f>frq!C13</f>
        <v>1</v>
      </c>
      <c r="M13" s="125">
        <f t="shared" si="4"/>
        <v>-0.1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-0.1</v>
      </c>
      <c r="R13" s="18">
        <v>0</v>
      </c>
      <c r="S13" s="18"/>
    </row>
    <row r="14" spans="1:19">
      <c r="A14" s="8" t="s">
        <v>56</v>
      </c>
      <c r="B14" s="201">
        <f>'[2]10'!B16</f>
        <v>80</v>
      </c>
      <c r="C14" s="202">
        <f>'[2]10'!C16</f>
        <v>0</v>
      </c>
      <c r="D14" s="202">
        <f>'[2]10'!D16</f>
        <v>0</v>
      </c>
      <c r="E14" s="202">
        <f>'[2]10'!E16</f>
        <v>0</v>
      </c>
      <c r="F14" s="15">
        <f t="shared" si="6"/>
        <v>80</v>
      </c>
      <c r="G14" s="201">
        <f>'[2]10'!H16</f>
        <v>-0.1</v>
      </c>
      <c r="H14" s="202">
        <f>'[2]10'!I16</f>
        <v>0</v>
      </c>
      <c r="I14" s="202">
        <f>'[2]10'!J16</f>
        <v>0</v>
      </c>
      <c r="J14" s="202">
        <f>'[2]10'!K16</f>
        <v>0</v>
      </c>
      <c r="K14" s="15">
        <f t="shared" si="3"/>
        <v>-0.1</v>
      </c>
      <c r="L14" s="18">
        <f>frq!C14</f>
        <v>1</v>
      </c>
      <c r="M14" s="125">
        <f t="shared" si="4"/>
        <v>-0.1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-0.1</v>
      </c>
      <c r="R14" s="18">
        <v>0</v>
      </c>
      <c r="S14" s="18"/>
    </row>
    <row r="15" spans="1:19">
      <c r="A15" s="8" t="s">
        <v>57</v>
      </c>
      <c r="B15" s="201">
        <f>'[2]10'!B17</f>
        <v>80</v>
      </c>
      <c r="C15" s="202">
        <f>'[2]10'!C17</f>
        <v>0</v>
      </c>
      <c r="D15" s="202">
        <f>'[2]10'!D17</f>
        <v>0</v>
      </c>
      <c r="E15" s="202">
        <f>'[2]10'!E17</f>
        <v>0</v>
      </c>
      <c r="F15" s="15">
        <f t="shared" si="6"/>
        <v>80</v>
      </c>
      <c r="G15" s="201">
        <f>'[2]10'!H17</f>
        <v>-0.1</v>
      </c>
      <c r="H15" s="202">
        <f>'[2]10'!I17</f>
        <v>0</v>
      </c>
      <c r="I15" s="202">
        <f>'[2]10'!J17</f>
        <v>0</v>
      </c>
      <c r="J15" s="202">
        <f>'[2]10'!K17</f>
        <v>0</v>
      </c>
      <c r="K15" s="15">
        <f t="shared" si="3"/>
        <v>-0.1</v>
      </c>
      <c r="L15" s="18">
        <f>frq!C15</f>
        <v>1</v>
      </c>
      <c r="M15" s="125">
        <f t="shared" si="4"/>
        <v>-0.1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-0.1</v>
      </c>
      <c r="R15" s="18">
        <v>0</v>
      </c>
      <c r="S15" s="18"/>
    </row>
    <row r="16" spans="1:19">
      <c r="A16" s="8" t="s">
        <v>58</v>
      </c>
      <c r="B16" s="201">
        <f>'[2]10'!B18</f>
        <v>80</v>
      </c>
      <c r="C16" s="202">
        <f>'[2]10'!C18</f>
        <v>0</v>
      </c>
      <c r="D16" s="202">
        <f>'[2]10'!D18</f>
        <v>0</v>
      </c>
      <c r="E16" s="202">
        <f>'[2]10'!E18</f>
        <v>0</v>
      </c>
      <c r="F16" s="15">
        <f t="shared" si="6"/>
        <v>80</v>
      </c>
      <c r="G16" s="201">
        <f>'[2]10'!H18</f>
        <v>-0.1</v>
      </c>
      <c r="H16" s="202">
        <f>'[2]10'!I18</f>
        <v>0</v>
      </c>
      <c r="I16" s="202">
        <f>'[2]10'!J18</f>
        <v>0</v>
      </c>
      <c r="J16" s="202">
        <f>'[2]10'!K18</f>
        <v>0</v>
      </c>
      <c r="K16" s="15">
        <f t="shared" si="3"/>
        <v>-0.1</v>
      </c>
      <c r="L16" s="18">
        <f>frq!C16</f>
        <v>1</v>
      </c>
      <c r="M16" s="125">
        <f t="shared" si="4"/>
        <v>-0.1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-0.1</v>
      </c>
      <c r="R16" s="18">
        <v>0</v>
      </c>
      <c r="S16" s="18"/>
    </row>
    <row r="17" spans="1:19">
      <c r="A17" s="8" t="s">
        <v>59</v>
      </c>
      <c r="B17" s="201">
        <f>'[2]10'!B19</f>
        <v>80</v>
      </c>
      <c r="C17" s="202">
        <f>'[2]10'!C19</f>
        <v>0</v>
      </c>
      <c r="D17" s="202">
        <f>'[2]10'!D19</f>
        <v>0</v>
      </c>
      <c r="E17" s="202">
        <f>'[2]10'!E19</f>
        <v>0</v>
      </c>
      <c r="F17" s="15">
        <f t="shared" si="6"/>
        <v>80</v>
      </c>
      <c r="G17" s="201">
        <f>'[2]10'!H19</f>
        <v>-0.1</v>
      </c>
      <c r="H17" s="202">
        <f>'[2]10'!I19</f>
        <v>0</v>
      </c>
      <c r="I17" s="202">
        <f>'[2]10'!J19</f>
        <v>0</v>
      </c>
      <c r="J17" s="202">
        <f>'[2]10'!K19</f>
        <v>0</v>
      </c>
      <c r="K17" s="15">
        <f t="shared" si="3"/>
        <v>-0.1</v>
      </c>
      <c r="L17" s="18">
        <f>frq!C17</f>
        <v>1</v>
      </c>
      <c r="M17" s="125">
        <f t="shared" si="4"/>
        <v>-0.1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-0.1</v>
      </c>
      <c r="R17" s="18">
        <v>0</v>
      </c>
      <c r="S17" s="18"/>
    </row>
    <row r="18" spans="1:19">
      <c r="A18" s="8" t="s">
        <v>60</v>
      </c>
      <c r="B18" s="201">
        <f>'[2]10'!B20</f>
        <v>80</v>
      </c>
      <c r="C18" s="202">
        <f>'[2]10'!C20</f>
        <v>0</v>
      </c>
      <c r="D18" s="202">
        <f>'[2]10'!D20</f>
        <v>0</v>
      </c>
      <c r="E18" s="202">
        <f>'[2]10'!E20</f>
        <v>0</v>
      </c>
      <c r="F18" s="15">
        <f t="shared" si="6"/>
        <v>80</v>
      </c>
      <c r="G18" s="201">
        <f>'[2]10'!H20</f>
        <v>-0.1</v>
      </c>
      <c r="H18" s="202">
        <f>'[2]10'!I20</f>
        <v>0</v>
      </c>
      <c r="I18" s="202">
        <f>'[2]10'!J20</f>
        <v>0</v>
      </c>
      <c r="J18" s="202">
        <f>'[2]10'!K20</f>
        <v>0</v>
      </c>
      <c r="K18" s="15">
        <f t="shared" si="3"/>
        <v>-0.1</v>
      </c>
      <c r="L18" s="18">
        <f>frq!C18</f>
        <v>1</v>
      </c>
      <c r="M18" s="125">
        <f t="shared" si="4"/>
        <v>-0.1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-0.1</v>
      </c>
      <c r="R18" s="18">
        <v>0</v>
      </c>
      <c r="S18" s="18"/>
    </row>
    <row r="19" spans="1:19">
      <c r="A19" s="8" t="s">
        <v>61</v>
      </c>
      <c r="B19" s="201">
        <f>'[2]10'!B21</f>
        <v>80</v>
      </c>
      <c r="C19" s="202">
        <f>'[2]10'!C21</f>
        <v>0</v>
      </c>
      <c r="D19" s="202">
        <f>'[2]10'!D21</f>
        <v>0</v>
      </c>
      <c r="E19" s="202">
        <f>'[2]10'!E21</f>
        <v>0</v>
      </c>
      <c r="F19" s="15">
        <f t="shared" si="6"/>
        <v>80</v>
      </c>
      <c r="G19" s="201">
        <f>'[2]10'!H21</f>
        <v>-0.1</v>
      </c>
      <c r="H19" s="202">
        <f>'[2]10'!I21</f>
        <v>0</v>
      </c>
      <c r="I19" s="202">
        <f>'[2]10'!J21</f>
        <v>0</v>
      </c>
      <c r="J19" s="202">
        <f>'[2]10'!K21</f>
        <v>0</v>
      </c>
      <c r="K19" s="15">
        <f t="shared" si="3"/>
        <v>-0.1</v>
      </c>
      <c r="L19" s="18">
        <f>frq!C19</f>
        <v>1</v>
      </c>
      <c r="M19" s="125">
        <f t="shared" si="4"/>
        <v>-0.1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-0.1</v>
      </c>
      <c r="R19" s="18">
        <v>0</v>
      </c>
      <c r="S19" s="18"/>
    </row>
    <row r="20" spans="1:19">
      <c r="A20" s="8" t="s">
        <v>62</v>
      </c>
      <c r="B20" s="201">
        <f>'[2]10'!B22</f>
        <v>80</v>
      </c>
      <c r="C20" s="202">
        <f>'[2]10'!C22</f>
        <v>0</v>
      </c>
      <c r="D20" s="202">
        <f>'[2]10'!D22</f>
        <v>0</v>
      </c>
      <c r="E20" s="202">
        <f>'[2]10'!E22</f>
        <v>0</v>
      </c>
      <c r="F20" s="15">
        <f t="shared" si="6"/>
        <v>80</v>
      </c>
      <c r="G20" s="201">
        <f>'[2]10'!H22</f>
        <v>-0.1</v>
      </c>
      <c r="H20" s="202">
        <f>'[2]10'!I22</f>
        <v>0</v>
      </c>
      <c r="I20" s="202">
        <f>'[2]10'!J22</f>
        <v>0</v>
      </c>
      <c r="J20" s="202">
        <f>'[2]10'!K22</f>
        <v>0</v>
      </c>
      <c r="K20" s="15">
        <f t="shared" si="3"/>
        <v>-0.1</v>
      </c>
      <c r="L20" s="18">
        <f>frq!C20</f>
        <v>1</v>
      </c>
      <c r="M20" s="125">
        <f t="shared" si="4"/>
        <v>-0.1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-0.1</v>
      </c>
      <c r="R20" s="18">
        <v>0</v>
      </c>
      <c r="S20" s="18"/>
    </row>
    <row r="21" spans="1:19">
      <c r="A21" s="8" t="s">
        <v>63</v>
      </c>
      <c r="B21" s="201">
        <f>'[2]10'!B23</f>
        <v>80</v>
      </c>
      <c r="C21" s="202">
        <f>'[2]10'!C23</f>
        <v>0</v>
      </c>
      <c r="D21" s="202">
        <f>'[2]10'!D23</f>
        <v>0</v>
      </c>
      <c r="E21" s="202">
        <f>'[2]10'!E23</f>
        <v>0</v>
      </c>
      <c r="F21" s="15">
        <f t="shared" si="6"/>
        <v>80</v>
      </c>
      <c r="G21" s="201">
        <f>'[2]10'!H23</f>
        <v>-0.1</v>
      </c>
      <c r="H21" s="202">
        <f>'[2]10'!I23</f>
        <v>0</v>
      </c>
      <c r="I21" s="202">
        <f>'[2]10'!J23</f>
        <v>0</v>
      </c>
      <c r="J21" s="202">
        <f>'[2]10'!K23</f>
        <v>0</v>
      </c>
      <c r="K21" s="15">
        <f t="shared" si="3"/>
        <v>-0.1</v>
      </c>
      <c r="L21" s="18">
        <f>frq!C21</f>
        <v>1</v>
      </c>
      <c r="M21" s="125">
        <f t="shared" si="4"/>
        <v>-0.1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-0.1</v>
      </c>
      <c r="R21" s="18">
        <v>0</v>
      </c>
      <c r="S21" s="18"/>
    </row>
    <row r="22" spans="1:19">
      <c r="A22" s="8" t="s">
        <v>64</v>
      </c>
      <c r="B22" s="201">
        <f>'[2]10'!B24</f>
        <v>80</v>
      </c>
      <c r="C22" s="202">
        <f>'[2]10'!C24</f>
        <v>0</v>
      </c>
      <c r="D22" s="202">
        <f>'[2]10'!D24</f>
        <v>0</v>
      </c>
      <c r="E22" s="202">
        <f>'[2]10'!E24</f>
        <v>0</v>
      </c>
      <c r="F22" s="15">
        <f t="shared" si="6"/>
        <v>80</v>
      </c>
      <c r="G22" s="201">
        <f>'[2]10'!H24</f>
        <v>-0.1</v>
      </c>
      <c r="H22" s="202">
        <f>'[2]10'!I24</f>
        <v>0</v>
      </c>
      <c r="I22" s="202">
        <f>'[2]10'!J24</f>
        <v>0</v>
      </c>
      <c r="J22" s="202">
        <f>'[2]10'!K24</f>
        <v>0</v>
      </c>
      <c r="K22" s="15">
        <f t="shared" si="3"/>
        <v>-0.1</v>
      </c>
      <c r="L22" s="18">
        <f>frq!C22</f>
        <v>1</v>
      </c>
      <c r="M22" s="125">
        <f t="shared" si="4"/>
        <v>-0.1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-0.1</v>
      </c>
      <c r="R22" s="18">
        <v>0</v>
      </c>
      <c r="S22" s="18"/>
    </row>
    <row r="23" spans="1:19">
      <c r="A23" s="8" t="s">
        <v>65</v>
      </c>
      <c r="B23" s="201">
        <f>'[2]10'!B25</f>
        <v>80</v>
      </c>
      <c r="C23" s="202">
        <f>'[2]10'!C25</f>
        <v>0</v>
      </c>
      <c r="D23" s="202">
        <f>'[2]10'!D25</f>
        <v>0</v>
      </c>
      <c r="E23" s="202">
        <f>'[2]10'!E25</f>
        <v>0</v>
      </c>
      <c r="F23" s="15">
        <f t="shared" si="6"/>
        <v>80</v>
      </c>
      <c r="G23" s="201">
        <f>'[2]10'!H25</f>
        <v>-0.1</v>
      </c>
      <c r="H23" s="202">
        <f>'[2]10'!I25</f>
        <v>0</v>
      </c>
      <c r="I23" s="202">
        <f>'[2]10'!J25</f>
        <v>0</v>
      </c>
      <c r="J23" s="202">
        <f>'[2]10'!K25</f>
        <v>0</v>
      </c>
      <c r="K23" s="15">
        <f t="shared" si="3"/>
        <v>-0.1</v>
      </c>
      <c r="L23" s="18">
        <f>frq!C23</f>
        <v>1</v>
      </c>
      <c r="M23" s="125">
        <f t="shared" si="4"/>
        <v>-0.1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-0.1</v>
      </c>
      <c r="R23" s="18">
        <v>0</v>
      </c>
      <c r="S23" s="18"/>
    </row>
    <row r="24" spans="1:19">
      <c r="A24" s="8" t="s">
        <v>66</v>
      </c>
      <c r="B24" s="201">
        <f>'[2]10'!B26</f>
        <v>80</v>
      </c>
      <c r="C24" s="202">
        <f>'[2]10'!C26</f>
        <v>0</v>
      </c>
      <c r="D24" s="202">
        <f>'[2]10'!D26</f>
        <v>0</v>
      </c>
      <c r="E24" s="202">
        <f>'[2]10'!E26</f>
        <v>0</v>
      </c>
      <c r="F24" s="15">
        <f t="shared" si="6"/>
        <v>80</v>
      </c>
      <c r="G24" s="201">
        <f>'[2]10'!H26</f>
        <v>-0.1</v>
      </c>
      <c r="H24" s="202">
        <f>'[2]10'!I26</f>
        <v>0</v>
      </c>
      <c r="I24" s="202">
        <f>'[2]10'!J26</f>
        <v>0</v>
      </c>
      <c r="J24" s="202">
        <f>'[2]10'!K26</f>
        <v>0</v>
      </c>
      <c r="K24" s="15">
        <f t="shared" si="3"/>
        <v>-0.1</v>
      </c>
      <c r="L24" s="18">
        <f>frq!C24</f>
        <v>1</v>
      </c>
      <c r="M24" s="125">
        <f t="shared" si="4"/>
        <v>-0.1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-0.1</v>
      </c>
      <c r="R24" s="18">
        <v>0</v>
      </c>
      <c r="S24" s="18"/>
    </row>
    <row r="25" spans="1:19">
      <c r="A25" s="8" t="s">
        <v>67</v>
      </c>
      <c r="B25" s="201">
        <f>'[2]10'!B27</f>
        <v>80</v>
      </c>
      <c r="C25" s="202">
        <f>'[2]10'!C27</f>
        <v>0</v>
      </c>
      <c r="D25" s="202">
        <f>'[2]10'!D27</f>
        <v>0</v>
      </c>
      <c r="E25" s="202">
        <f>'[2]10'!E27</f>
        <v>0</v>
      </c>
      <c r="F25" s="15">
        <f t="shared" si="6"/>
        <v>80</v>
      </c>
      <c r="G25" s="201">
        <f>'[2]10'!H27</f>
        <v>-0.1</v>
      </c>
      <c r="H25" s="202">
        <f>'[2]10'!I27</f>
        <v>0</v>
      </c>
      <c r="I25" s="202">
        <f>'[2]10'!J27</f>
        <v>0</v>
      </c>
      <c r="J25" s="202">
        <f>'[2]10'!K27</f>
        <v>0</v>
      </c>
      <c r="K25" s="15">
        <f t="shared" si="3"/>
        <v>-0.1</v>
      </c>
      <c r="L25" s="18">
        <f>frq!C25</f>
        <v>1</v>
      </c>
      <c r="M25" s="125">
        <f t="shared" si="4"/>
        <v>-0.1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-0.1</v>
      </c>
      <c r="R25" s="18">
        <v>0</v>
      </c>
      <c r="S25" s="18"/>
    </row>
    <row r="26" spans="1:19">
      <c r="A26" s="8" t="s">
        <v>68</v>
      </c>
      <c r="B26" s="201">
        <f>'[2]10'!B28</f>
        <v>80</v>
      </c>
      <c r="C26" s="202">
        <f>'[2]10'!C28</f>
        <v>0</v>
      </c>
      <c r="D26" s="202">
        <f>'[2]10'!D28</f>
        <v>0</v>
      </c>
      <c r="E26" s="202">
        <f>'[2]10'!E28</f>
        <v>0</v>
      </c>
      <c r="F26" s="15">
        <f t="shared" si="6"/>
        <v>80</v>
      </c>
      <c r="G26" s="201">
        <f>'[2]10'!H28</f>
        <v>-0.1</v>
      </c>
      <c r="H26" s="202">
        <f>'[2]10'!I28</f>
        <v>0</v>
      </c>
      <c r="I26" s="202">
        <f>'[2]10'!J28</f>
        <v>0</v>
      </c>
      <c r="J26" s="202">
        <f>'[2]10'!K28</f>
        <v>0</v>
      </c>
      <c r="K26" s="15">
        <f t="shared" si="3"/>
        <v>-0.1</v>
      </c>
      <c r="L26" s="18">
        <f>frq!C26</f>
        <v>1</v>
      </c>
      <c r="M26" s="125">
        <f t="shared" si="4"/>
        <v>-0.1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-0.1</v>
      </c>
      <c r="R26" s="18">
        <v>0</v>
      </c>
      <c r="S26" s="18"/>
    </row>
    <row r="27" spans="1:19">
      <c r="A27" s="8" t="s">
        <v>69</v>
      </c>
      <c r="B27" s="201">
        <f>'[2]10'!B29</f>
        <v>80</v>
      </c>
      <c r="C27" s="202">
        <f>'[2]10'!C29</f>
        <v>0</v>
      </c>
      <c r="D27" s="202">
        <f>'[2]10'!D29</f>
        <v>0</v>
      </c>
      <c r="E27" s="202">
        <f>'[2]10'!E29</f>
        <v>0</v>
      </c>
      <c r="F27" s="15">
        <f t="shared" si="6"/>
        <v>80</v>
      </c>
      <c r="G27" s="201">
        <f>'[2]10'!H29</f>
        <v>-0.1</v>
      </c>
      <c r="H27" s="202">
        <f>'[2]10'!I29</f>
        <v>0</v>
      </c>
      <c r="I27" s="202">
        <f>'[2]10'!J29</f>
        <v>0</v>
      </c>
      <c r="J27" s="202">
        <f>'[2]10'!K29</f>
        <v>0</v>
      </c>
      <c r="K27" s="15">
        <f t="shared" si="3"/>
        <v>-0.1</v>
      </c>
      <c r="L27" s="18">
        <f>frq!C27</f>
        <v>1</v>
      </c>
      <c r="M27" s="125">
        <f t="shared" si="4"/>
        <v>-0.1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-0.1</v>
      </c>
      <c r="R27" s="18">
        <v>0</v>
      </c>
      <c r="S27" s="18"/>
    </row>
    <row r="28" spans="1:19">
      <c r="A28" s="8" t="s">
        <v>70</v>
      </c>
      <c r="B28" s="201">
        <f>'[2]10'!B30</f>
        <v>80</v>
      </c>
      <c r="C28" s="202">
        <f>'[2]10'!C30</f>
        <v>0</v>
      </c>
      <c r="D28" s="202">
        <f>'[2]10'!D30</f>
        <v>0</v>
      </c>
      <c r="E28" s="202">
        <f>'[2]10'!E30</f>
        <v>0</v>
      </c>
      <c r="F28" s="15">
        <f t="shared" si="6"/>
        <v>80</v>
      </c>
      <c r="G28" s="201">
        <f>'[2]10'!H30</f>
        <v>-0.1</v>
      </c>
      <c r="H28" s="202">
        <f>'[2]10'!I30</f>
        <v>0</v>
      </c>
      <c r="I28" s="202">
        <f>'[2]10'!J30</f>
        <v>0</v>
      </c>
      <c r="J28" s="202">
        <f>'[2]10'!K30</f>
        <v>0</v>
      </c>
      <c r="K28" s="15">
        <f t="shared" si="3"/>
        <v>-0.1</v>
      </c>
      <c r="L28" s="18">
        <f>frq!C28</f>
        <v>1</v>
      </c>
      <c r="M28" s="125">
        <f t="shared" si="4"/>
        <v>-0.1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-0.1</v>
      </c>
      <c r="R28" s="18">
        <v>0</v>
      </c>
      <c r="S28" s="18"/>
    </row>
    <row r="29" spans="1:19">
      <c r="A29" s="8" t="s">
        <v>71</v>
      </c>
      <c r="B29" s="201">
        <f>'[2]10'!B31</f>
        <v>80</v>
      </c>
      <c r="C29" s="202">
        <f>'[2]10'!C31</f>
        <v>0</v>
      </c>
      <c r="D29" s="202">
        <f>'[2]10'!D31</f>
        <v>0</v>
      </c>
      <c r="E29" s="202">
        <f>'[2]10'!E31</f>
        <v>0</v>
      </c>
      <c r="F29" s="15">
        <f t="shared" si="6"/>
        <v>80</v>
      </c>
      <c r="G29" s="201">
        <f>'[2]10'!H31</f>
        <v>-0.1</v>
      </c>
      <c r="H29" s="202">
        <f>'[2]10'!I31</f>
        <v>0</v>
      </c>
      <c r="I29" s="202">
        <f>'[2]10'!J31</f>
        <v>0</v>
      </c>
      <c r="J29" s="202">
        <f>'[2]10'!K31</f>
        <v>0</v>
      </c>
      <c r="K29" s="15">
        <f t="shared" si="3"/>
        <v>-0.1</v>
      </c>
      <c r="L29" s="18">
        <f>frq!C29</f>
        <v>1</v>
      </c>
      <c r="M29" s="125">
        <f t="shared" si="4"/>
        <v>-0.1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-0.1</v>
      </c>
      <c r="R29" s="18">
        <v>0</v>
      </c>
      <c r="S29" s="18"/>
    </row>
    <row r="30" spans="1:19">
      <c r="A30" s="8" t="s">
        <v>72</v>
      </c>
      <c r="B30" s="201">
        <f>'[2]10'!B32</f>
        <v>80</v>
      </c>
      <c r="C30" s="202">
        <f>'[2]10'!C32</f>
        <v>0</v>
      </c>
      <c r="D30" s="202">
        <f>'[2]10'!D32</f>
        <v>0</v>
      </c>
      <c r="E30" s="202">
        <f>'[2]10'!E32</f>
        <v>0</v>
      </c>
      <c r="F30" s="15">
        <f t="shared" si="6"/>
        <v>80</v>
      </c>
      <c r="G30" s="201">
        <f>'[2]10'!H32</f>
        <v>-0.1</v>
      </c>
      <c r="H30" s="202">
        <f>'[2]10'!I32</f>
        <v>0</v>
      </c>
      <c r="I30" s="202">
        <f>'[2]10'!J32</f>
        <v>0</v>
      </c>
      <c r="J30" s="202">
        <f>'[2]10'!K32</f>
        <v>0</v>
      </c>
      <c r="K30" s="15">
        <f t="shared" si="3"/>
        <v>-0.1</v>
      </c>
      <c r="L30" s="18">
        <f>frq!C30</f>
        <v>1</v>
      </c>
      <c r="M30" s="125">
        <f t="shared" si="4"/>
        <v>-0.1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-0.1</v>
      </c>
      <c r="R30" s="18">
        <v>0</v>
      </c>
      <c r="S30" s="18"/>
    </row>
    <row r="31" spans="1:19">
      <c r="A31" s="8" t="s">
        <v>73</v>
      </c>
      <c r="B31" s="201">
        <f>'[2]10'!B33</f>
        <v>80</v>
      </c>
      <c r="C31" s="202">
        <f>'[2]10'!C33</f>
        <v>0</v>
      </c>
      <c r="D31" s="202">
        <f>'[2]10'!D33</f>
        <v>0</v>
      </c>
      <c r="E31" s="202">
        <f>'[2]10'!E33</f>
        <v>0</v>
      </c>
      <c r="F31" s="15">
        <f t="shared" si="6"/>
        <v>80</v>
      </c>
      <c r="G31" s="201">
        <f>'[2]10'!H33</f>
        <v>-0.1</v>
      </c>
      <c r="H31" s="202">
        <f>'[2]10'!I33</f>
        <v>0</v>
      </c>
      <c r="I31" s="202">
        <f>'[2]10'!J33</f>
        <v>0</v>
      </c>
      <c r="J31" s="202">
        <f>'[2]10'!K33</f>
        <v>0</v>
      </c>
      <c r="K31" s="15">
        <f t="shared" si="3"/>
        <v>-0.1</v>
      </c>
      <c r="L31" s="18">
        <f>frq!C31</f>
        <v>1</v>
      </c>
      <c r="M31" s="125">
        <f t="shared" si="4"/>
        <v>-0.1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-0.1</v>
      </c>
      <c r="R31" s="18">
        <v>0</v>
      </c>
      <c r="S31" s="18"/>
    </row>
    <row r="32" spans="1:19">
      <c r="A32" s="8" t="s">
        <v>74</v>
      </c>
      <c r="B32" s="201">
        <f>'[2]10'!B34</f>
        <v>80</v>
      </c>
      <c r="C32" s="202">
        <f>'[2]10'!C34</f>
        <v>0</v>
      </c>
      <c r="D32" s="202">
        <f>'[2]10'!D34</f>
        <v>0</v>
      </c>
      <c r="E32" s="202">
        <f>'[2]10'!E34</f>
        <v>0</v>
      </c>
      <c r="F32" s="15">
        <f t="shared" si="6"/>
        <v>80</v>
      </c>
      <c r="G32" s="201">
        <f>'[2]10'!H34</f>
        <v>-0.1</v>
      </c>
      <c r="H32" s="202">
        <f>'[2]10'!I34</f>
        <v>0</v>
      </c>
      <c r="I32" s="202">
        <f>'[2]10'!J34</f>
        <v>0</v>
      </c>
      <c r="J32" s="202">
        <f>'[2]10'!K34</f>
        <v>0</v>
      </c>
      <c r="K32" s="15">
        <f t="shared" si="3"/>
        <v>-0.1</v>
      </c>
      <c r="L32" s="18">
        <f>frq!C32</f>
        <v>1</v>
      </c>
      <c r="M32" s="125">
        <f t="shared" si="4"/>
        <v>-0.1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-0.1</v>
      </c>
      <c r="R32" s="18">
        <v>0</v>
      </c>
      <c r="S32" s="18"/>
    </row>
    <row r="33" spans="1:19">
      <c r="A33" s="8" t="s">
        <v>75</v>
      </c>
      <c r="B33" s="201">
        <f>'[2]10'!B35</f>
        <v>80</v>
      </c>
      <c r="C33" s="202">
        <f>'[2]10'!C35</f>
        <v>0</v>
      </c>
      <c r="D33" s="202">
        <f>'[2]10'!D35</f>
        <v>0</v>
      </c>
      <c r="E33" s="202">
        <f>'[2]10'!E35</f>
        <v>0</v>
      </c>
      <c r="F33" s="15">
        <f t="shared" si="6"/>
        <v>80</v>
      </c>
      <c r="G33" s="201">
        <f>'[2]10'!H35</f>
        <v>-0.1</v>
      </c>
      <c r="H33" s="202">
        <f>'[2]10'!I35</f>
        <v>0</v>
      </c>
      <c r="I33" s="202">
        <f>'[2]10'!J35</f>
        <v>0</v>
      </c>
      <c r="J33" s="202">
        <f>'[2]10'!K35</f>
        <v>0</v>
      </c>
      <c r="K33" s="15">
        <f t="shared" si="3"/>
        <v>-0.1</v>
      </c>
      <c r="L33" s="18">
        <f>frq!C33</f>
        <v>1</v>
      </c>
      <c r="M33" s="125">
        <f t="shared" si="4"/>
        <v>-0.1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-0.1</v>
      </c>
      <c r="R33" s="18">
        <v>0</v>
      </c>
      <c r="S33" s="18"/>
    </row>
    <row r="34" spans="1:19">
      <c r="A34" s="8" t="s">
        <v>76</v>
      </c>
      <c r="B34" s="201">
        <f>'[2]10'!B36</f>
        <v>80</v>
      </c>
      <c r="C34" s="202">
        <f>'[2]10'!C36</f>
        <v>0</v>
      </c>
      <c r="D34" s="202">
        <f>'[2]10'!D36</f>
        <v>0</v>
      </c>
      <c r="E34" s="202">
        <f>'[2]10'!E36</f>
        <v>0</v>
      </c>
      <c r="F34" s="15">
        <f t="shared" si="6"/>
        <v>80</v>
      </c>
      <c r="G34" s="201">
        <f>'[2]10'!H36</f>
        <v>-0.1</v>
      </c>
      <c r="H34" s="202">
        <f>'[2]10'!I36</f>
        <v>0</v>
      </c>
      <c r="I34" s="202">
        <f>'[2]10'!J36</f>
        <v>0</v>
      </c>
      <c r="J34" s="202">
        <f>'[2]10'!K36</f>
        <v>0</v>
      </c>
      <c r="K34" s="15">
        <f t="shared" si="3"/>
        <v>-0.1</v>
      </c>
      <c r="L34" s="18">
        <f>frq!C34</f>
        <v>1</v>
      </c>
      <c r="M34" s="125">
        <f t="shared" si="4"/>
        <v>-0.1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-0.1</v>
      </c>
      <c r="R34" s="18">
        <v>0</v>
      </c>
      <c r="S34" s="18"/>
    </row>
    <row r="35" spans="1:19">
      <c r="A35" s="8" t="s">
        <v>77</v>
      </c>
      <c r="B35" s="201">
        <f>'[2]10'!B37</f>
        <v>80</v>
      </c>
      <c r="C35" s="202">
        <f>'[2]10'!C37</f>
        <v>0</v>
      </c>
      <c r="D35" s="202">
        <f>'[2]10'!D37</f>
        <v>0</v>
      </c>
      <c r="E35" s="202">
        <f>'[2]10'!E37</f>
        <v>0</v>
      </c>
      <c r="F35" s="15">
        <f t="shared" si="6"/>
        <v>80</v>
      </c>
      <c r="G35" s="201">
        <f>'[2]10'!H37</f>
        <v>-0.1</v>
      </c>
      <c r="H35" s="202">
        <f>'[2]10'!I37</f>
        <v>0</v>
      </c>
      <c r="I35" s="202">
        <f>'[2]10'!J37</f>
        <v>0</v>
      </c>
      <c r="J35" s="202">
        <f>'[2]10'!K37</f>
        <v>0</v>
      </c>
      <c r="K35" s="15">
        <f t="shared" si="3"/>
        <v>-0.1</v>
      </c>
      <c r="L35" s="18">
        <f>frq!C35</f>
        <v>1</v>
      </c>
      <c r="M35" s="125">
        <f t="shared" si="4"/>
        <v>-0.1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-0.1</v>
      </c>
      <c r="R35" s="18">
        <v>0</v>
      </c>
      <c r="S35" s="18"/>
    </row>
    <row r="36" spans="1:19">
      <c r="A36" s="8" t="s">
        <v>78</v>
      </c>
      <c r="B36" s="201">
        <f>'[2]10'!B38</f>
        <v>80</v>
      </c>
      <c r="C36" s="202">
        <f>'[2]10'!C38</f>
        <v>0</v>
      </c>
      <c r="D36" s="202">
        <f>'[2]10'!D38</f>
        <v>0</v>
      </c>
      <c r="E36" s="202">
        <f>'[2]10'!E38</f>
        <v>0</v>
      </c>
      <c r="F36" s="15">
        <f t="shared" si="6"/>
        <v>80</v>
      </c>
      <c r="G36" s="201">
        <f>'[2]10'!H38</f>
        <v>-0.1</v>
      </c>
      <c r="H36" s="202">
        <f>'[2]10'!I38</f>
        <v>0</v>
      </c>
      <c r="I36" s="202">
        <f>'[2]10'!J38</f>
        <v>0</v>
      </c>
      <c r="J36" s="202">
        <f>'[2]10'!K38</f>
        <v>0</v>
      </c>
      <c r="K36" s="15">
        <f t="shared" si="3"/>
        <v>-0.1</v>
      </c>
      <c r="L36" s="18">
        <f>frq!C36</f>
        <v>1</v>
      </c>
      <c r="M36" s="125">
        <f t="shared" si="4"/>
        <v>-0.1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-0.1</v>
      </c>
      <c r="R36" s="18">
        <v>0</v>
      </c>
      <c r="S36" s="18"/>
    </row>
    <row r="37" spans="1:19">
      <c r="A37" s="8" t="s">
        <v>79</v>
      </c>
      <c r="B37" s="201">
        <f>'[2]10'!B39</f>
        <v>80</v>
      </c>
      <c r="C37" s="202">
        <f>'[2]10'!C39</f>
        <v>0</v>
      </c>
      <c r="D37" s="202">
        <f>'[2]10'!D39</f>
        <v>0</v>
      </c>
      <c r="E37" s="202">
        <f>'[2]10'!E39</f>
        <v>0</v>
      </c>
      <c r="F37" s="15">
        <f t="shared" si="6"/>
        <v>80</v>
      </c>
      <c r="G37" s="201">
        <f>'[2]10'!H39</f>
        <v>-0.1</v>
      </c>
      <c r="H37" s="202">
        <f>'[2]10'!I39</f>
        <v>0</v>
      </c>
      <c r="I37" s="202">
        <f>'[2]10'!J39</f>
        <v>0</v>
      </c>
      <c r="J37" s="202">
        <f>'[2]10'!K39</f>
        <v>0</v>
      </c>
      <c r="K37" s="15">
        <f t="shared" si="3"/>
        <v>-0.1</v>
      </c>
      <c r="L37" s="18">
        <f>frq!C37</f>
        <v>1</v>
      </c>
      <c r="M37" s="125">
        <f t="shared" si="4"/>
        <v>-0.1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-0.1</v>
      </c>
      <c r="R37" s="18">
        <v>0</v>
      </c>
      <c r="S37" s="18"/>
    </row>
    <row r="38" spans="1:19">
      <c r="A38" s="8" t="s">
        <v>80</v>
      </c>
      <c r="B38" s="201">
        <f>'[2]10'!B40</f>
        <v>80</v>
      </c>
      <c r="C38" s="202">
        <f>'[2]10'!C40</f>
        <v>0</v>
      </c>
      <c r="D38" s="202">
        <f>'[2]10'!D40</f>
        <v>0</v>
      </c>
      <c r="E38" s="202">
        <f>'[2]10'!E40</f>
        <v>0</v>
      </c>
      <c r="F38" s="15">
        <f t="shared" si="6"/>
        <v>80</v>
      </c>
      <c r="G38" s="201">
        <f>'[2]10'!H40</f>
        <v>-0.1</v>
      </c>
      <c r="H38" s="202">
        <f>'[2]10'!I40</f>
        <v>0</v>
      </c>
      <c r="I38" s="202">
        <f>'[2]10'!J40</f>
        <v>0</v>
      </c>
      <c r="J38" s="202">
        <f>'[2]10'!K40</f>
        <v>0</v>
      </c>
      <c r="K38" s="15">
        <f t="shared" si="3"/>
        <v>-0.1</v>
      </c>
      <c r="L38" s="18">
        <f>frq!C38</f>
        <v>1</v>
      </c>
      <c r="M38" s="125">
        <f t="shared" si="4"/>
        <v>-0.1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-0.1</v>
      </c>
      <c r="R38" s="18">
        <v>0</v>
      </c>
      <c r="S38" s="18"/>
    </row>
    <row r="39" spans="1:19">
      <c r="A39" s="8" t="s">
        <v>81</v>
      </c>
      <c r="B39" s="201">
        <f>'[2]10'!B41</f>
        <v>80</v>
      </c>
      <c r="C39" s="202">
        <f>'[2]10'!C41</f>
        <v>0</v>
      </c>
      <c r="D39" s="202">
        <f>'[2]10'!D41</f>
        <v>0</v>
      </c>
      <c r="E39" s="202">
        <f>'[2]10'!E41</f>
        <v>0</v>
      </c>
      <c r="F39" s="15">
        <f t="shared" si="6"/>
        <v>80</v>
      </c>
      <c r="G39" s="201">
        <f>'[2]10'!H41</f>
        <v>-0.1</v>
      </c>
      <c r="H39" s="202">
        <f>'[2]10'!I41</f>
        <v>0</v>
      </c>
      <c r="I39" s="202">
        <f>'[2]10'!J41</f>
        <v>0</v>
      </c>
      <c r="J39" s="202">
        <f>'[2]10'!K41</f>
        <v>0</v>
      </c>
      <c r="K39" s="15">
        <f t="shared" si="3"/>
        <v>-0.1</v>
      </c>
      <c r="L39" s="18">
        <f>frq!C39</f>
        <v>1</v>
      </c>
      <c r="M39" s="125">
        <f t="shared" si="4"/>
        <v>-0.1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-0.1</v>
      </c>
      <c r="R39" s="18">
        <v>0</v>
      </c>
      <c r="S39" s="18"/>
    </row>
    <row r="40" spans="1:19">
      <c r="A40" s="8" t="s">
        <v>82</v>
      </c>
      <c r="B40" s="201">
        <f>'[2]10'!B42</f>
        <v>80</v>
      </c>
      <c r="C40" s="202">
        <f>'[2]10'!C42</f>
        <v>0</v>
      </c>
      <c r="D40" s="202">
        <f>'[2]10'!D42</f>
        <v>0</v>
      </c>
      <c r="E40" s="202">
        <f>'[2]10'!E42</f>
        <v>0</v>
      </c>
      <c r="F40" s="15">
        <f t="shared" si="6"/>
        <v>80</v>
      </c>
      <c r="G40" s="201">
        <f>'[2]10'!H42</f>
        <v>-0.1</v>
      </c>
      <c r="H40" s="202">
        <f>'[2]10'!I42</f>
        <v>0</v>
      </c>
      <c r="I40" s="202">
        <f>'[2]10'!J42</f>
        <v>0</v>
      </c>
      <c r="J40" s="202">
        <f>'[2]10'!K42</f>
        <v>0</v>
      </c>
      <c r="K40" s="15">
        <f t="shared" si="3"/>
        <v>-0.1</v>
      </c>
      <c r="L40" s="18">
        <f>frq!C40</f>
        <v>1</v>
      </c>
      <c r="M40" s="125">
        <f t="shared" si="4"/>
        <v>-0.1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-0.1</v>
      </c>
      <c r="R40" s="18">
        <v>0</v>
      </c>
      <c r="S40" s="18"/>
    </row>
    <row r="41" spans="1:19">
      <c r="A41" s="8" t="s">
        <v>83</v>
      </c>
      <c r="B41" s="201">
        <f>'[2]10'!B43</f>
        <v>80</v>
      </c>
      <c r="C41" s="202">
        <f>'[2]10'!C43</f>
        <v>0</v>
      </c>
      <c r="D41" s="202">
        <f>'[2]10'!D43</f>
        <v>0</v>
      </c>
      <c r="E41" s="202">
        <f>'[2]10'!E43</f>
        <v>0</v>
      </c>
      <c r="F41" s="15">
        <f t="shared" si="6"/>
        <v>80</v>
      </c>
      <c r="G41" s="201">
        <f>'[2]10'!H43</f>
        <v>-0.1</v>
      </c>
      <c r="H41" s="202">
        <f>'[2]10'!I43</f>
        <v>0</v>
      </c>
      <c r="I41" s="202">
        <f>'[2]10'!J43</f>
        <v>0</v>
      </c>
      <c r="J41" s="202">
        <f>'[2]10'!K43</f>
        <v>0</v>
      </c>
      <c r="K41" s="15">
        <f t="shared" si="3"/>
        <v>-0.1</v>
      </c>
      <c r="L41" s="18">
        <f>frq!C41</f>
        <v>1</v>
      </c>
      <c r="M41" s="125">
        <f t="shared" si="4"/>
        <v>-0.1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-0.1</v>
      </c>
      <c r="R41" s="18">
        <v>0</v>
      </c>
      <c r="S41" s="18"/>
    </row>
    <row r="42" spans="1:19">
      <c r="A42" s="8" t="s">
        <v>84</v>
      </c>
      <c r="B42" s="201">
        <f>'[2]10'!B44</f>
        <v>80</v>
      </c>
      <c r="C42" s="202">
        <f>'[2]10'!C44</f>
        <v>0</v>
      </c>
      <c r="D42" s="202">
        <f>'[2]10'!D44</f>
        <v>0</v>
      </c>
      <c r="E42" s="202">
        <f>'[2]10'!E44</f>
        <v>0</v>
      </c>
      <c r="F42" s="15">
        <f t="shared" si="6"/>
        <v>80</v>
      </c>
      <c r="G42" s="201">
        <f>'[2]10'!H44</f>
        <v>-0.1</v>
      </c>
      <c r="H42" s="202">
        <f>'[2]10'!I44</f>
        <v>0</v>
      </c>
      <c r="I42" s="202">
        <f>'[2]10'!J44</f>
        <v>0</v>
      </c>
      <c r="J42" s="202">
        <f>'[2]10'!K44</f>
        <v>0</v>
      </c>
      <c r="K42" s="15">
        <f t="shared" si="3"/>
        <v>-0.1</v>
      </c>
      <c r="L42" s="18">
        <f>frq!C42</f>
        <v>1</v>
      </c>
      <c r="M42" s="125">
        <f t="shared" si="4"/>
        <v>-0.1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-0.1</v>
      </c>
      <c r="R42" s="18">
        <v>0</v>
      </c>
      <c r="S42" s="18"/>
    </row>
    <row r="43" spans="1:19">
      <c r="A43" s="8" t="s">
        <v>85</v>
      </c>
      <c r="B43" s="201">
        <f>'[2]10'!B45</f>
        <v>80</v>
      </c>
      <c r="C43" s="202">
        <f>'[2]10'!C45</f>
        <v>0</v>
      </c>
      <c r="D43" s="202">
        <f>'[2]10'!D45</f>
        <v>0</v>
      </c>
      <c r="E43" s="202">
        <f>'[2]10'!E45</f>
        <v>0</v>
      </c>
      <c r="F43" s="15">
        <f t="shared" si="6"/>
        <v>80</v>
      </c>
      <c r="G43" s="201">
        <f>'[2]10'!H45</f>
        <v>-0.1</v>
      </c>
      <c r="H43" s="202">
        <f>'[2]10'!I45</f>
        <v>0</v>
      </c>
      <c r="I43" s="202">
        <f>'[2]10'!J45</f>
        <v>0</v>
      </c>
      <c r="J43" s="202">
        <f>'[2]10'!K45</f>
        <v>0</v>
      </c>
      <c r="K43" s="15">
        <f t="shared" si="3"/>
        <v>-0.1</v>
      </c>
      <c r="L43" s="18">
        <f>frq!C43</f>
        <v>1</v>
      </c>
      <c r="M43" s="125">
        <f t="shared" si="4"/>
        <v>-0.1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-0.1</v>
      </c>
      <c r="R43" s="18">
        <v>0</v>
      </c>
      <c r="S43" s="18"/>
    </row>
    <row r="44" spans="1:19">
      <c r="A44" s="8" t="s">
        <v>86</v>
      </c>
      <c r="B44" s="201">
        <f>'[2]10'!B46</f>
        <v>80</v>
      </c>
      <c r="C44" s="202">
        <f>'[2]10'!C46</f>
        <v>0</v>
      </c>
      <c r="D44" s="202">
        <f>'[2]10'!D46</f>
        <v>0</v>
      </c>
      <c r="E44" s="202">
        <f>'[2]10'!E46</f>
        <v>0</v>
      </c>
      <c r="F44" s="15">
        <f t="shared" si="6"/>
        <v>80</v>
      </c>
      <c r="G44" s="201">
        <f>'[2]10'!H46</f>
        <v>-0.1</v>
      </c>
      <c r="H44" s="202">
        <f>'[2]10'!I46</f>
        <v>0</v>
      </c>
      <c r="I44" s="202">
        <f>'[2]10'!J46</f>
        <v>0</v>
      </c>
      <c r="J44" s="202">
        <f>'[2]10'!K46</f>
        <v>0</v>
      </c>
      <c r="K44" s="15">
        <f t="shared" si="3"/>
        <v>-0.1</v>
      </c>
      <c r="L44" s="18">
        <f>frq!C44</f>
        <v>1</v>
      </c>
      <c r="M44" s="125">
        <f t="shared" si="4"/>
        <v>-0.1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-0.1</v>
      </c>
      <c r="R44" s="18">
        <v>0</v>
      </c>
      <c r="S44" s="18"/>
    </row>
    <row r="45" spans="1:19">
      <c r="A45" s="8" t="s">
        <v>87</v>
      </c>
      <c r="B45" s="201">
        <f>'[2]10'!B47</f>
        <v>80</v>
      </c>
      <c r="C45" s="202">
        <f>'[2]10'!C47</f>
        <v>0</v>
      </c>
      <c r="D45" s="202">
        <f>'[2]10'!D47</f>
        <v>0</v>
      </c>
      <c r="E45" s="202">
        <f>'[2]10'!E47</f>
        <v>0</v>
      </c>
      <c r="F45" s="15">
        <f t="shared" si="6"/>
        <v>80</v>
      </c>
      <c r="G45" s="201">
        <f>'[2]10'!H47</f>
        <v>-0.1</v>
      </c>
      <c r="H45" s="202">
        <f>'[2]10'!I47</f>
        <v>0</v>
      </c>
      <c r="I45" s="202">
        <f>'[2]10'!J47</f>
        <v>0</v>
      </c>
      <c r="J45" s="202">
        <f>'[2]10'!K47</f>
        <v>0</v>
      </c>
      <c r="K45" s="15">
        <f t="shared" si="3"/>
        <v>-0.1</v>
      </c>
      <c r="L45" s="18">
        <f>frq!C45</f>
        <v>1</v>
      </c>
      <c r="M45" s="125">
        <f t="shared" si="4"/>
        <v>-0.1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-0.1</v>
      </c>
      <c r="R45" s="18">
        <v>0</v>
      </c>
      <c r="S45" s="18"/>
    </row>
    <row r="46" spans="1:19">
      <c r="A46" s="8" t="s">
        <v>88</v>
      </c>
      <c r="B46" s="201">
        <f>'[2]10'!B48</f>
        <v>80</v>
      </c>
      <c r="C46" s="202">
        <f>'[2]10'!C48</f>
        <v>0</v>
      </c>
      <c r="D46" s="202">
        <f>'[2]10'!D48</f>
        <v>0</v>
      </c>
      <c r="E46" s="202">
        <f>'[2]10'!E48</f>
        <v>0</v>
      </c>
      <c r="F46" s="15">
        <f t="shared" si="6"/>
        <v>80</v>
      </c>
      <c r="G46" s="201">
        <f>'[2]10'!H48</f>
        <v>-0.1</v>
      </c>
      <c r="H46" s="202">
        <f>'[2]10'!I48</f>
        <v>0</v>
      </c>
      <c r="I46" s="202">
        <f>'[2]10'!J48</f>
        <v>0</v>
      </c>
      <c r="J46" s="202">
        <f>'[2]10'!K48</f>
        <v>0</v>
      </c>
      <c r="K46" s="15">
        <f t="shared" si="3"/>
        <v>-0.1</v>
      </c>
      <c r="L46" s="18">
        <f>frq!C46</f>
        <v>1</v>
      </c>
      <c r="M46" s="125">
        <f t="shared" si="4"/>
        <v>-0.1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-0.1</v>
      </c>
      <c r="R46" s="18">
        <v>0</v>
      </c>
      <c r="S46" s="18"/>
    </row>
    <row r="47" spans="1:19">
      <c r="A47" s="8" t="s">
        <v>89</v>
      </c>
      <c r="B47" s="201">
        <f>'[2]10'!B49</f>
        <v>80</v>
      </c>
      <c r="C47" s="202">
        <f>'[2]10'!C49</f>
        <v>0</v>
      </c>
      <c r="D47" s="202">
        <f>'[2]10'!D49</f>
        <v>0</v>
      </c>
      <c r="E47" s="202">
        <f>'[2]10'!E49</f>
        <v>0</v>
      </c>
      <c r="F47" s="15">
        <f t="shared" si="6"/>
        <v>80</v>
      </c>
      <c r="G47" s="201">
        <f>'[2]10'!H49</f>
        <v>-0.1</v>
      </c>
      <c r="H47" s="202">
        <f>'[2]10'!I49</f>
        <v>0</v>
      </c>
      <c r="I47" s="202">
        <f>'[2]10'!J49</f>
        <v>0</v>
      </c>
      <c r="J47" s="202">
        <f>'[2]10'!K49</f>
        <v>0</v>
      </c>
      <c r="K47" s="15">
        <f t="shared" si="3"/>
        <v>-0.1</v>
      </c>
      <c r="L47" s="18">
        <f>frq!C47</f>
        <v>1</v>
      </c>
      <c r="M47" s="125">
        <f t="shared" si="4"/>
        <v>-0.1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-0.1</v>
      </c>
      <c r="R47" s="18">
        <v>0</v>
      </c>
      <c r="S47" s="18"/>
    </row>
    <row r="48" spans="1:19">
      <c r="A48" s="8" t="s">
        <v>90</v>
      </c>
      <c r="B48" s="201">
        <f>'[2]10'!B50</f>
        <v>80</v>
      </c>
      <c r="C48" s="202">
        <f>'[2]10'!C50</f>
        <v>0</v>
      </c>
      <c r="D48" s="202">
        <f>'[2]10'!D50</f>
        <v>0</v>
      </c>
      <c r="E48" s="202">
        <f>'[2]10'!E50</f>
        <v>0</v>
      </c>
      <c r="F48" s="15">
        <f t="shared" si="6"/>
        <v>80</v>
      </c>
      <c r="G48" s="201">
        <f>'[2]10'!H50</f>
        <v>-0.1</v>
      </c>
      <c r="H48" s="202">
        <f>'[2]10'!I50</f>
        <v>0</v>
      </c>
      <c r="I48" s="202">
        <f>'[2]10'!J50</f>
        <v>0</v>
      </c>
      <c r="J48" s="202">
        <f>'[2]10'!K50</f>
        <v>0</v>
      </c>
      <c r="K48" s="15">
        <f t="shared" si="3"/>
        <v>-0.1</v>
      </c>
      <c r="L48" s="18">
        <f>frq!C48</f>
        <v>1</v>
      </c>
      <c r="M48" s="125">
        <f t="shared" si="4"/>
        <v>-0.1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-0.1</v>
      </c>
      <c r="R48" s="18">
        <v>0</v>
      </c>
      <c r="S48" s="18"/>
    </row>
    <row r="49" spans="1:19">
      <c r="A49" s="8" t="s">
        <v>91</v>
      </c>
      <c r="B49" s="201">
        <f>'[2]10'!B51</f>
        <v>80</v>
      </c>
      <c r="C49" s="202">
        <f>'[2]10'!C51</f>
        <v>0</v>
      </c>
      <c r="D49" s="202">
        <f>'[2]10'!D51</f>
        <v>0</v>
      </c>
      <c r="E49" s="202">
        <f>'[2]10'!E51</f>
        <v>0</v>
      </c>
      <c r="F49" s="15">
        <f t="shared" si="6"/>
        <v>80</v>
      </c>
      <c r="G49" s="201">
        <f>'[2]10'!H51</f>
        <v>-0.1</v>
      </c>
      <c r="H49" s="202">
        <f>'[2]10'!I51</f>
        <v>0</v>
      </c>
      <c r="I49" s="202">
        <f>'[2]10'!J51</f>
        <v>0</v>
      </c>
      <c r="J49" s="202">
        <f>'[2]10'!K51</f>
        <v>0</v>
      </c>
      <c r="K49" s="15">
        <f t="shared" si="3"/>
        <v>-0.1</v>
      </c>
      <c r="L49" s="18">
        <f>frq!C49</f>
        <v>1</v>
      </c>
      <c r="M49" s="125">
        <f t="shared" si="4"/>
        <v>-0.1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-0.1</v>
      </c>
      <c r="R49" s="18">
        <v>0</v>
      </c>
      <c r="S49" s="18"/>
    </row>
    <row r="50" spans="1:19">
      <c r="A50" s="8" t="s">
        <v>92</v>
      </c>
      <c r="B50" s="201">
        <f>'[2]10'!B52</f>
        <v>80</v>
      </c>
      <c r="C50" s="202">
        <f>'[2]10'!C52</f>
        <v>0</v>
      </c>
      <c r="D50" s="202">
        <f>'[2]10'!D52</f>
        <v>0</v>
      </c>
      <c r="E50" s="202">
        <f>'[2]10'!E52</f>
        <v>0</v>
      </c>
      <c r="F50" s="15">
        <f t="shared" si="6"/>
        <v>80</v>
      </c>
      <c r="G50" s="201">
        <f>'[2]10'!H52</f>
        <v>-0.1</v>
      </c>
      <c r="H50" s="202">
        <f>'[2]10'!I52</f>
        <v>0</v>
      </c>
      <c r="I50" s="202">
        <f>'[2]10'!J52</f>
        <v>0</v>
      </c>
      <c r="J50" s="202">
        <f>'[2]10'!K52</f>
        <v>0</v>
      </c>
      <c r="K50" s="15">
        <f t="shared" si="3"/>
        <v>-0.1</v>
      </c>
      <c r="L50" s="18">
        <f>frq!C50</f>
        <v>1</v>
      </c>
      <c r="M50" s="125">
        <f t="shared" si="4"/>
        <v>-0.1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-0.1</v>
      </c>
      <c r="R50" s="18">
        <v>0</v>
      </c>
      <c r="S50" s="18"/>
    </row>
    <row r="51" spans="1:19">
      <c r="A51" s="8" t="s">
        <v>93</v>
      </c>
      <c r="B51" s="201">
        <f>'[2]10'!B53</f>
        <v>80</v>
      </c>
      <c r="C51" s="202">
        <f>'[2]10'!C53</f>
        <v>0</v>
      </c>
      <c r="D51" s="202">
        <f>'[2]10'!D53</f>
        <v>0</v>
      </c>
      <c r="E51" s="202">
        <f>'[2]10'!E53</f>
        <v>0</v>
      </c>
      <c r="F51" s="15">
        <f t="shared" si="6"/>
        <v>80</v>
      </c>
      <c r="G51" s="201">
        <f>'[2]10'!H53</f>
        <v>-0.25</v>
      </c>
      <c r="H51" s="202">
        <f>'[2]10'!I53</f>
        <v>0</v>
      </c>
      <c r="I51" s="202">
        <f>'[2]10'!J53</f>
        <v>0</v>
      </c>
      <c r="J51" s="202">
        <f>'[2]10'!K53</f>
        <v>0</v>
      </c>
      <c r="K51" s="15">
        <f t="shared" si="3"/>
        <v>-0.25</v>
      </c>
      <c r="L51" s="18">
        <f>frq!C51</f>
        <v>1</v>
      </c>
      <c r="M51" s="125">
        <f t="shared" si="4"/>
        <v>-0.25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-0.25</v>
      </c>
      <c r="R51" s="18">
        <v>0</v>
      </c>
      <c r="S51" s="18"/>
    </row>
    <row r="52" spans="1:19">
      <c r="A52" s="8" t="s">
        <v>94</v>
      </c>
      <c r="B52" s="201">
        <f>'[2]10'!B54</f>
        <v>80</v>
      </c>
      <c r="C52" s="202">
        <f>'[2]10'!C54</f>
        <v>0</v>
      </c>
      <c r="D52" s="202">
        <f>'[2]10'!D54</f>
        <v>0</v>
      </c>
      <c r="E52" s="202">
        <f>'[2]10'!E54</f>
        <v>0</v>
      </c>
      <c r="F52" s="15">
        <f t="shared" si="6"/>
        <v>80</v>
      </c>
      <c r="G52" s="201">
        <f>'[2]10'!H54</f>
        <v>-0.25</v>
      </c>
      <c r="H52" s="202">
        <f>'[2]10'!I54</f>
        <v>0</v>
      </c>
      <c r="I52" s="202">
        <f>'[2]10'!J54</f>
        <v>0</v>
      </c>
      <c r="J52" s="202">
        <f>'[2]10'!K54</f>
        <v>0</v>
      </c>
      <c r="K52" s="15">
        <f t="shared" si="3"/>
        <v>-0.25</v>
      </c>
      <c r="L52" s="18">
        <f>frq!C52</f>
        <v>1</v>
      </c>
      <c r="M52" s="125">
        <f t="shared" si="4"/>
        <v>-0.25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-0.25</v>
      </c>
      <c r="R52" s="18">
        <v>0</v>
      </c>
      <c r="S52" s="18"/>
    </row>
    <row r="53" spans="1:19">
      <c r="A53" s="8" t="s">
        <v>95</v>
      </c>
      <c r="B53" s="201">
        <f>'[2]10'!B55</f>
        <v>80</v>
      </c>
      <c r="C53" s="202">
        <f>'[2]10'!C55</f>
        <v>0</v>
      </c>
      <c r="D53" s="202">
        <f>'[2]10'!D55</f>
        <v>0</v>
      </c>
      <c r="E53" s="202">
        <f>'[2]10'!E55</f>
        <v>0</v>
      </c>
      <c r="F53" s="15">
        <f t="shared" si="6"/>
        <v>80</v>
      </c>
      <c r="G53" s="201">
        <f>'[2]10'!H55</f>
        <v>-0.25</v>
      </c>
      <c r="H53" s="202">
        <f>'[2]10'!I55</f>
        <v>0</v>
      </c>
      <c r="I53" s="202">
        <f>'[2]10'!J55</f>
        <v>0</v>
      </c>
      <c r="J53" s="202">
        <f>'[2]10'!K55</f>
        <v>0</v>
      </c>
      <c r="K53" s="15">
        <f t="shared" si="3"/>
        <v>-0.25</v>
      </c>
      <c r="L53" s="18">
        <f>frq!C53</f>
        <v>1</v>
      </c>
      <c r="M53" s="125">
        <f t="shared" si="4"/>
        <v>-0.25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-0.25</v>
      </c>
      <c r="R53" s="18">
        <v>0</v>
      </c>
      <c r="S53" s="18"/>
    </row>
    <row r="54" spans="1:19">
      <c r="A54" s="8" t="s">
        <v>96</v>
      </c>
      <c r="B54" s="201">
        <f>'[2]10'!B56</f>
        <v>80</v>
      </c>
      <c r="C54" s="202">
        <f>'[2]10'!C56</f>
        <v>0</v>
      </c>
      <c r="D54" s="202">
        <f>'[2]10'!D56</f>
        <v>0</v>
      </c>
      <c r="E54" s="202">
        <f>'[2]10'!E56</f>
        <v>0</v>
      </c>
      <c r="F54" s="15">
        <f t="shared" si="6"/>
        <v>80</v>
      </c>
      <c r="G54" s="201">
        <f>'[2]10'!H56</f>
        <v>-0.25</v>
      </c>
      <c r="H54" s="202">
        <f>'[2]10'!I56</f>
        <v>0</v>
      </c>
      <c r="I54" s="202">
        <f>'[2]10'!J56</f>
        <v>0</v>
      </c>
      <c r="J54" s="202">
        <f>'[2]10'!K56</f>
        <v>0</v>
      </c>
      <c r="K54" s="15">
        <f t="shared" si="3"/>
        <v>-0.25</v>
      </c>
      <c r="L54" s="18">
        <f>frq!C54</f>
        <v>1</v>
      </c>
      <c r="M54" s="125">
        <f t="shared" si="4"/>
        <v>-0.25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-0.25</v>
      </c>
      <c r="R54" s="18">
        <v>0</v>
      </c>
      <c r="S54" s="18"/>
    </row>
    <row r="55" spans="1:19">
      <c r="A55" s="8" t="s">
        <v>97</v>
      </c>
      <c r="B55" s="201">
        <f>'[2]10'!B57</f>
        <v>80</v>
      </c>
      <c r="C55" s="202">
        <f>'[2]10'!C57</f>
        <v>0</v>
      </c>
      <c r="D55" s="202">
        <f>'[2]10'!D57</f>
        <v>0</v>
      </c>
      <c r="E55" s="202">
        <f>'[2]10'!E57</f>
        <v>0</v>
      </c>
      <c r="F55" s="15">
        <f t="shared" si="6"/>
        <v>80</v>
      </c>
      <c r="G55" s="201">
        <f>'[2]10'!H57</f>
        <v>-0.25</v>
      </c>
      <c r="H55" s="202">
        <f>'[2]10'!I57</f>
        <v>0</v>
      </c>
      <c r="I55" s="202">
        <f>'[2]10'!J57</f>
        <v>0</v>
      </c>
      <c r="J55" s="202">
        <f>'[2]10'!K57</f>
        <v>0</v>
      </c>
      <c r="K55" s="15">
        <f t="shared" si="3"/>
        <v>-0.25</v>
      </c>
      <c r="L55" s="18">
        <f>frq!C55</f>
        <v>1</v>
      </c>
      <c r="M55" s="125">
        <f t="shared" si="4"/>
        <v>-0.25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-0.25</v>
      </c>
      <c r="R55" s="18">
        <v>0</v>
      </c>
      <c r="S55" s="18"/>
    </row>
    <row r="56" spans="1:19">
      <c r="A56" s="8" t="s">
        <v>98</v>
      </c>
      <c r="B56" s="201">
        <f>'[2]10'!B58</f>
        <v>80</v>
      </c>
      <c r="C56" s="202">
        <f>'[2]10'!C58</f>
        <v>0</v>
      </c>
      <c r="D56" s="202">
        <f>'[2]10'!D58</f>
        <v>0</v>
      </c>
      <c r="E56" s="202">
        <f>'[2]10'!E58</f>
        <v>0</v>
      </c>
      <c r="F56" s="15">
        <f t="shared" si="6"/>
        <v>80</v>
      </c>
      <c r="G56" s="201">
        <f>'[2]10'!H58</f>
        <v>-0.25</v>
      </c>
      <c r="H56" s="202">
        <f>'[2]10'!I58</f>
        <v>0</v>
      </c>
      <c r="I56" s="202">
        <f>'[2]10'!J58</f>
        <v>0</v>
      </c>
      <c r="J56" s="202">
        <f>'[2]10'!K58</f>
        <v>0</v>
      </c>
      <c r="K56" s="15">
        <f t="shared" si="3"/>
        <v>-0.25</v>
      </c>
      <c r="L56" s="18">
        <f>frq!C56</f>
        <v>1</v>
      </c>
      <c r="M56" s="125">
        <f t="shared" si="4"/>
        <v>-0.25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-0.25</v>
      </c>
      <c r="R56" s="18">
        <v>0</v>
      </c>
      <c r="S56" s="18"/>
    </row>
    <row r="57" spans="1:19">
      <c r="A57" s="8" t="s">
        <v>99</v>
      </c>
      <c r="B57" s="201">
        <f>'[2]10'!B59</f>
        <v>80</v>
      </c>
      <c r="C57" s="202">
        <f>'[2]10'!C59</f>
        <v>0</v>
      </c>
      <c r="D57" s="202">
        <f>'[2]10'!D59</f>
        <v>0</v>
      </c>
      <c r="E57" s="202">
        <f>'[2]10'!E59</f>
        <v>0</v>
      </c>
      <c r="F57" s="15">
        <f t="shared" si="6"/>
        <v>80</v>
      </c>
      <c r="G57" s="201">
        <f>'[2]10'!H59</f>
        <v>-0.25</v>
      </c>
      <c r="H57" s="202">
        <f>'[2]10'!I59</f>
        <v>0</v>
      </c>
      <c r="I57" s="202">
        <f>'[2]10'!J59</f>
        <v>0</v>
      </c>
      <c r="J57" s="202">
        <f>'[2]10'!K59</f>
        <v>0</v>
      </c>
      <c r="K57" s="15">
        <f t="shared" si="3"/>
        <v>-0.25</v>
      </c>
      <c r="L57" s="18">
        <f>frq!C57</f>
        <v>1</v>
      </c>
      <c r="M57" s="125">
        <f t="shared" si="4"/>
        <v>-0.25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-0.25</v>
      </c>
      <c r="R57" s="18">
        <v>0</v>
      </c>
      <c r="S57" s="18"/>
    </row>
    <row r="58" spans="1:19">
      <c r="A58" s="8" t="s">
        <v>100</v>
      </c>
      <c r="B58" s="201">
        <f>'[2]10'!B60</f>
        <v>80</v>
      </c>
      <c r="C58" s="202">
        <f>'[2]10'!C60</f>
        <v>0</v>
      </c>
      <c r="D58" s="202">
        <f>'[2]10'!D60</f>
        <v>0</v>
      </c>
      <c r="E58" s="202">
        <f>'[2]10'!E60</f>
        <v>0</v>
      </c>
      <c r="F58" s="15">
        <f t="shared" si="6"/>
        <v>80</v>
      </c>
      <c r="G58" s="201">
        <f>'[2]10'!H60</f>
        <v>-0.25</v>
      </c>
      <c r="H58" s="202">
        <f>'[2]10'!I60</f>
        <v>0</v>
      </c>
      <c r="I58" s="202">
        <f>'[2]10'!J60</f>
        <v>0</v>
      </c>
      <c r="J58" s="202">
        <f>'[2]10'!K60</f>
        <v>0</v>
      </c>
      <c r="K58" s="15">
        <f t="shared" si="3"/>
        <v>-0.25</v>
      </c>
      <c r="L58" s="18">
        <f>frq!C58</f>
        <v>1</v>
      </c>
      <c r="M58" s="125">
        <f t="shared" si="4"/>
        <v>-0.25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-0.25</v>
      </c>
      <c r="R58" s="18">
        <v>0</v>
      </c>
      <c r="S58" s="18"/>
    </row>
    <row r="59" spans="1:19">
      <c r="A59" s="8" t="s">
        <v>101</v>
      </c>
      <c r="B59" s="201">
        <f>'[2]10'!B61</f>
        <v>80</v>
      </c>
      <c r="C59" s="202">
        <f>'[2]10'!C61</f>
        <v>0</v>
      </c>
      <c r="D59" s="202">
        <f>'[2]10'!D61</f>
        <v>0</v>
      </c>
      <c r="E59" s="202">
        <f>'[2]10'!E61</f>
        <v>0</v>
      </c>
      <c r="F59" s="15">
        <f t="shared" si="6"/>
        <v>80</v>
      </c>
      <c r="G59" s="201">
        <f>'[2]10'!H61</f>
        <v>-0.25</v>
      </c>
      <c r="H59" s="202">
        <f>'[2]10'!I61</f>
        <v>0</v>
      </c>
      <c r="I59" s="202">
        <f>'[2]10'!J61</f>
        <v>0</v>
      </c>
      <c r="J59" s="202">
        <f>'[2]10'!K61</f>
        <v>0</v>
      </c>
      <c r="K59" s="15">
        <f t="shared" si="3"/>
        <v>-0.25</v>
      </c>
      <c r="L59" s="18">
        <f>frq!C59</f>
        <v>1</v>
      </c>
      <c r="M59" s="125">
        <f t="shared" si="4"/>
        <v>-0.25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-0.25</v>
      </c>
      <c r="R59" s="18">
        <v>0</v>
      </c>
      <c r="S59" s="18"/>
    </row>
    <row r="60" spans="1:19">
      <c r="A60" s="8" t="s">
        <v>102</v>
      </c>
      <c r="B60" s="201">
        <f>'[2]10'!B62</f>
        <v>80</v>
      </c>
      <c r="C60" s="202">
        <f>'[2]10'!C62</f>
        <v>0</v>
      </c>
      <c r="D60" s="202">
        <f>'[2]10'!D62</f>
        <v>0</v>
      </c>
      <c r="E60" s="202">
        <f>'[2]10'!E62</f>
        <v>0</v>
      </c>
      <c r="F60" s="15">
        <f t="shared" si="6"/>
        <v>80</v>
      </c>
      <c r="G60" s="201">
        <f>'[2]10'!H62</f>
        <v>-0.25</v>
      </c>
      <c r="H60" s="202">
        <f>'[2]10'!I62</f>
        <v>0</v>
      </c>
      <c r="I60" s="202">
        <f>'[2]10'!J62</f>
        <v>0</v>
      </c>
      <c r="J60" s="202">
        <f>'[2]10'!K62</f>
        <v>0</v>
      </c>
      <c r="K60" s="15">
        <f t="shared" si="3"/>
        <v>-0.25</v>
      </c>
      <c r="L60" s="18">
        <f>frq!C60</f>
        <v>1</v>
      </c>
      <c r="M60" s="125">
        <f t="shared" si="4"/>
        <v>-0.25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-0.25</v>
      </c>
      <c r="R60" s="18">
        <v>0</v>
      </c>
      <c r="S60" s="18"/>
    </row>
    <row r="61" spans="1:19">
      <c r="A61" s="8" t="s">
        <v>103</v>
      </c>
      <c r="B61" s="201">
        <f>'[2]10'!B63</f>
        <v>80</v>
      </c>
      <c r="C61" s="202">
        <f>'[2]10'!C63</f>
        <v>0</v>
      </c>
      <c r="D61" s="202">
        <f>'[2]10'!D63</f>
        <v>0</v>
      </c>
      <c r="E61" s="202">
        <f>'[2]10'!E63</f>
        <v>0</v>
      </c>
      <c r="F61" s="15">
        <f t="shared" si="6"/>
        <v>80</v>
      </c>
      <c r="G61" s="201">
        <f>'[2]10'!H63</f>
        <v>-0.25</v>
      </c>
      <c r="H61" s="202">
        <f>'[2]10'!I63</f>
        <v>0</v>
      </c>
      <c r="I61" s="202">
        <f>'[2]10'!J63</f>
        <v>0</v>
      </c>
      <c r="J61" s="202">
        <f>'[2]10'!K63</f>
        <v>0</v>
      </c>
      <c r="K61" s="15">
        <f t="shared" si="3"/>
        <v>-0.25</v>
      </c>
      <c r="L61" s="18">
        <f>frq!C61</f>
        <v>1</v>
      </c>
      <c r="M61" s="125">
        <f t="shared" si="4"/>
        <v>-0.25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-0.25</v>
      </c>
      <c r="R61" s="18">
        <v>0</v>
      </c>
      <c r="S61" s="18"/>
    </row>
    <row r="62" spans="1:19">
      <c r="A62" s="8" t="s">
        <v>104</v>
      </c>
      <c r="B62" s="201">
        <f>'[2]10'!B64</f>
        <v>80</v>
      </c>
      <c r="C62" s="202">
        <f>'[2]10'!C64</f>
        <v>0</v>
      </c>
      <c r="D62" s="202">
        <f>'[2]10'!D64</f>
        <v>0</v>
      </c>
      <c r="E62" s="202">
        <f>'[2]10'!E64</f>
        <v>0</v>
      </c>
      <c r="F62" s="15">
        <f t="shared" si="6"/>
        <v>80</v>
      </c>
      <c r="G62" s="201">
        <f>'[2]10'!H64</f>
        <v>-0.25</v>
      </c>
      <c r="H62" s="202">
        <f>'[2]10'!I64</f>
        <v>0</v>
      </c>
      <c r="I62" s="202">
        <f>'[2]10'!J64</f>
        <v>0</v>
      </c>
      <c r="J62" s="202">
        <f>'[2]10'!K64</f>
        <v>0</v>
      </c>
      <c r="K62" s="15">
        <f t="shared" si="3"/>
        <v>-0.25</v>
      </c>
      <c r="L62" s="18">
        <f>frq!C62</f>
        <v>1</v>
      </c>
      <c r="M62" s="125">
        <f t="shared" si="4"/>
        <v>-0.25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-0.25</v>
      </c>
      <c r="R62" s="18">
        <v>0</v>
      </c>
      <c r="S62" s="18"/>
    </row>
    <row r="63" spans="1:19">
      <c r="A63" s="8" t="s">
        <v>105</v>
      </c>
      <c r="B63" s="201">
        <f>'[2]10'!B65</f>
        <v>80</v>
      </c>
      <c r="C63" s="202">
        <f>'[2]10'!C65</f>
        <v>0</v>
      </c>
      <c r="D63" s="202">
        <f>'[2]10'!D65</f>
        <v>0</v>
      </c>
      <c r="E63" s="202">
        <f>'[2]10'!E65</f>
        <v>0</v>
      </c>
      <c r="F63" s="15">
        <f t="shared" si="6"/>
        <v>80</v>
      </c>
      <c r="G63" s="201">
        <f>'[2]10'!H65</f>
        <v>-0.25</v>
      </c>
      <c r="H63" s="202">
        <f>'[2]10'!I65</f>
        <v>0</v>
      </c>
      <c r="I63" s="202">
        <f>'[2]10'!J65</f>
        <v>0</v>
      </c>
      <c r="J63" s="202">
        <f>'[2]10'!K65</f>
        <v>0</v>
      </c>
      <c r="K63" s="15">
        <f t="shared" si="3"/>
        <v>-0.25</v>
      </c>
      <c r="L63" s="18">
        <f>frq!C63</f>
        <v>1</v>
      </c>
      <c r="M63" s="125">
        <f t="shared" si="4"/>
        <v>-0.25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-0.25</v>
      </c>
      <c r="R63" s="18">
        <v>0</v>
      </c>
      <c r="S63" s="18"/>
    </row>
    <row r="64" spans="1:19">
      <c r="A64" s="8" t="s">
        <v>106</v>
      </c>
      <c r="B64" s="201">
        <f>'[2]10'!B66</f>
        <v>80</v>
      </c>
      <c r="C64" s="202">
        <f>'[2]10'!C66</f>
        <v>0</v>
      </c>
      <c r="D64" s="202">
        <f>'[2]10'!D66</f>
        <v>0</v>
      </c>
      <c r="E64" s="202">
        <f>'[2]10'!E66</f>
        <v>0</v>
      </c>
      <c r="F64" s="15">
        <f t="shared" si="6"/>
        <v>80</v>
      </c>
      <c r="G64" s="201">
        <f>'[2]10'!H66</f>
        <v>-0.25</v>
      </c>
      <c r="H64" s="202">
        <f>'[2]10'!I66</f>
        <v>0</v>
      </c>
      <c r="I64" s="202">
        <f>'[2]10'!J66</f>
        <v>0</v>
      </c>
      <c r="J64" s="202">
        <f>'[2]10'!K66</f>
        <v>0</v>
      </c>
      <c r="K64" s="15">
        <f t="shared" si="3"/>
        <v>-0.25</v>
      </c>
      <c r="L64" s="18">
        <f>frq!C64</f>
        <v>1</v>
      </c>
      <c r="M64" s="125">
        <f t="shared" si="4"/>
        <v>-0.25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-0.25</v>
      </c>
      <c r="R64" s="18">
        <v>0</v>
      </c>
      <c r="S64" s="18"/>
    </row>
    <row r="65" spans="1:19">
      <c r="A65" s="8" t="s">
        <v>107</v>
      </c>
      <c r="B65" s="201">
        <f>'[2]10'!B67</f>
        <v>80</v>
      </c>
      <c r="C65" s="202">
        <f>'[2]10'!C67</f>
        <v>0</v>
      </c>
      <c r="D65" s="202">
        <f>'[2]10'!D67</f>
        <v>0</v>
      </c>
      <c r="E65" s="202">
        <f>'[2]10'!E67</f>
        <v>0</v>
      </c>
      <c r="F65" s="15">
        <f t="shared" si="6"/>
        <v>80</v>
      </c>
      <c r="G65" s="201">
        <f>'[2]10'!H67</f>
        <v>-0.25</v>
      </c>
      <c r="H65" s="202">
        <f>'[2]10'!I67</f>
        <v>0</v>
      </c>
      <c r="I65" s="202">
        <f>'[2]10'!J67</f>
        <v>0</v>
      </c>
      <c r="J65" s="202">
        <f>'[2]10'!K67</f>
        <v>0</v>
      </c>
      <c r="K65" s="15">
        <f t="shared" si="3"/>
        <v>-0.25</v>
      </c>
      <c r="L65" s="18">
        <f>frq!C65</f>
        <v>1</v>
      </c>
      <c r="M65" s="125">
        <f t="shared" si="4"/>
        <v>-0.25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-0.25</v>
      </c>
      <c r="R65" s="18">
        <v>0</v>
      </c>
      <c r="S65" s="18"/>
    </row>
    <row r="66" spans="1:19">
      <c r="A66" s="8" t="s">
        <v>108</v>
      </c>
      <c r="B66" s="201">
        <f>'[2]10'!B68</f>
        <v>80</v>
      </c>
      <c r="C66" s="202">
        <f>'[2]10'!C68</f>
        <v>0</v>
      </c>
      <c r="D66" s="202">
        <f>'[2]10'!D68</f>
        <v>0</v>
      </c>
      <c r="E66" s="202">
        <f>'[2]10'!E68</f>
        <v>0</v>
      </c>
      <c r="F66" s="15">
        <f t="shared" si="6"/>
        <v>80</v>
      </c>
      <c r="G66" s="201">
        <f>'[2]10'!H68</f>
        <v>-0.25</v>
      </c>
      <c r="H66" s="202">
        <f>'[2]10'!I68</f>
        <v>0</v>
      </c>
      <c r="I66" s="202">
        <f>'[2]10'!J68</f>
        <v>0</v>
      </c>
      <c r="J66" s="202">
        <f>'[2]10'!K68</f>
        <v>0</v>
      </c>
      <c r="K66" s="15">
        <f t="shared" si="3"/>
        <v>-0.25</v>
      </c>
      <c r="L66" s="18">
        <f>frq!C66</f>
        <v>1</v>
      </c>
      <c r="M66" s="125">
        <f t="shared" si="4"/>
        <v>-0.25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-0.25</v>
      </c>
      <c r="R66" s="18">
        <v>0</v>
      </c>
      <c r="S66" s="18"/>
    </row>
    <row r="67" spans="1:19">
      <c r="A67" s="8" t="s">
        <v>109</v>
      </c>
      <c r="B67" s="201">
        <f>'[2]10'!B69</f>
        <v>80</v>
      </c>
      <c r="C67" s="202">
        <f>'[2]10'!C69</f>
        <v>0</v>
      </c>
      <c r="D67" s="202">
        <f>'[2]10'!D69</f>
        <v>0</v>
      </c>
      <c r="E67" s="202">
        <f>'[2]10'!E69</f>
        <v>0</v>
      </c>
      <c r="F67" s="15">
        <f t="shared" si="6"/>
        <v>80</v>
      </c>
      <c r="G67" s="201">
        <f>'[2]10'!H69</f>
        <v>-0.25</v>
      </c>
      <c r="H67" s="202">
        <f>'[2]10'!I69</f>
        <v>0</v>
      </c>
      <c r="I67" s="202">
        <f>'[2]10'!J69</f>
        <v>0</v>
      </c>
      <c r="J67" s="202">
        <f>'[2]10'!K69</f>
        <v>0</v>
      </c>
      <c r="K67" s="15">
        <f t="shared" si="3"/>
        <v>-0.25</v>
      </c>
      <c r="L67" s="18">
        <f>frq!C67</f>
        <v>1</v>
      </c>
      <c r="M67" s="125">
        <f t="shared" si="4"/>
        <v>-0.25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-0.25</v>
      </c>
      <c r="R67" s="18">
        <v>0</v>
      </c>
      <c r="S67" s="18"/>
    </row>
    <row r="68" spans="1:19">
      <c r="A68" s="8" t="s">
        <v>110</v>
      </c>
      <c r="B68" s="201">
        <f>'[2]10'!B70</f>
        <v>80</v>
      </c>
      <c r="C68" s="202">
        <f>'[2]10'!C70</f>
        <v>0</v>
      </c>
      <c r="D68" s="202">
        <f>'[2]10'!D70</f>
        <v>0</v>
      </c>
      <c r="E68" s="202">
        <f>'[2]10'!E70</f>
        <v>0</v>
      </c>
      <c r="F68" s="15">
        <f t="shared" si="6"/>
        <v>80</v>
      </c>
      <c r="G68" s="201">
        <f>'[2]10'!H70</f>
        <v>-0.25</v>
      </c>
      <c r="H68" s="202">
        <f>'[2]10'!I70</f>
        <v>0</v>
      </c>
      <c r="I68" s="202">
        <f>'[2]10'!J70</f>
        <v>0</v>
      </c>
      <c r="J68" s="202">
        <f>'[2]10'!K70</f>
        <v>0</v>
      </c>
      <c r="K68" s="15">
        <f t="shared" ref="K68:K98" si="13">SUM(G68:J68)</f>
        <v>-0.25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-0.25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-0.25</v>
      </c>
      <c r="R68" s="18">
        <v>0</v>
      </c>
      <c r="S68" s="18"/>
    </row>
    <row r="69" spans="1:19">
      <c r="A69" s="8" t="s">
        <v>111</v>
      </c>
      <c r="B69" s="201">
        <f>'[2]10'!B71</f>
        <v>80</v>
      </c>
      <c r="C69" s="202">
        <f>'[2]10'!C71</f>
        <v>0</v>
      </c>
      <c r="D69" s="202">
        <f>'[2]10'!D71</f>
        <v>0</v>
      </c>
      <c r="E69" s="202">
        <f>'[2]10'!E71</f>
        <v>0</v>
      </c>
      <c r="F69" s="15">
        <f t="shared" ref="F69:F98" si="16">SUM(B69:E69)</f>
        <v>80</v>
      </c>
      <c r="G69" s="201">
        <f>'[2]10'!H71</f>
        <v>-0.25</v>
      </c>
      <c r="H69" s="202">
        <f>'[2]10'!I71</f>
        <v>0</v>
      </c>
      <c r="I69" s="202">
        <f>'[2]10'!J71</f>
        <v>0</v>
      </c>
      <c r="J69" s="202">
        <f>'[2]10'!K71</f>
        <v>0</v>
      </c>
      <c r="K69" s="15">
        <f t="shared" si="13"/>
        <v>-0.25</v>
      </c>
      <c r="L69" s="18">
        <f>frq!C69</f>
        <v>1</v>
      </c>
      <c r="M69" s="125">
        <f t="shared" si="14"/>
        <v>-0.25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-0.25</v>
      </c>
      <c r="R69" s="18">
        <v>0</v>
      </c>
      <c r="S69" s="18"/>
    </row>
    <row r="70" spans="1:19">
      <c r="A70" s="8" t="s">
        <v>112</v>
      </c>
      <c r="B70" s="201">
        <f>'[2]10'!B72</f>
        <v>80</v>
      </c>
      <c r="C70" s="202">
        <f>'[2]10'!C72</f>
        <v>0</v>
      </c>
      <c r="D70" s="202">
        <f>'[2]10'!D72</f>
        <v>0</v>
      </c>
      <c r="E70" s="202">
        <f>'[2]10'!E72</f>
        <v>0</v>
      </c>
      <c r="F70" s="15">
        <f t="shared" si="16"/>
        <v>80</v>
      </c>
      <c r="G70" s="201">
        <f>'[2]10'!H72</f>
        <v>-0.25</v>
      </c>
      <c r="H70" s="202">
        <f>'[2]10'!I72</f>
        <v>0</v>
      </c>
      <c r="I70" s="202">
        <f>'[2]10'!J72</f>
        <v>0</v>
      </c>
      <c r="J70" s="202">
        <f>'[2]10'!K72</f>
        <v>0</v>
      </c>
      <c r="K70" s="15">
        <f t="shared" si="13"/>
        <v>-0.25</v>
      </c>
      <c r="L70" s="18">
        <f>frq!C70</f>
        <v>1</v>
      </c>
      <c r="M70" s="125">
        <f t="shared" si="14"/>
        <v>-0.25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-0.25</v>
      </c>
      <c r="R70" s="18">
        <v>0</v>
      </c>
      <c r="S70" s="18"/>
    </row>
    <row r="71" spans="1:19">
      <c r="A71" s="8" t="s">
        <v>113</v>
      </c>
      <c r="B71" s="201">
        <f>'[2]10'!B73</f>
        <v>80</v>
      </c>
      <c r="C71" s="202">
        <f>'[2]10'!C73</f>
        <v>0</v>
      </c>
      <c r="D71" s="202">
        <f>'[2]10'!D73</f>
        <v>0</v>
      </c>
      <c r="E71" s="202">
        <f>'[2]10'!E73</f>
        <v>0</v>
      </c>
      <c r="F71" s="15">
        <f t="shared" si="16"/>
        <v>80</v>
      </c>
      <c r="G71" s="201">
        <f>'[2]10'!H73</f>
        <v>-0.25</v>
      </c>
      <c r="H71" s="202">
        <f>'[2]10'!I73</f>
        <v>0</v>
      </c>
      <c r="I71" s="202">
        <f>'[2]10'!J73</f>
        <v>0</v>
      </c>
      <c r="J71" s="202">
        <f>'[2]10'!K73</f>
        <v>0</v>
      </c>
      <c r="K71" s="15">
        <f t="shared" si="13"/>
        <v>-0.25</v>
      </c>
      <c r="L71" s="18">
        <f>frq!C71</f>
        <v>1</v>
      </c>
      <c r="M71" s="125">
        <f t="shared" si="14"/>
        <v>-0.25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-0.25</v>
      </c>
      <c r="R71" s="18">
        <v>0</v>
      </c>
      <c r="S71" s="18"/>
    </row>
    <row r="72" spans="1:19">
      <c r="A72" s="8" t="s">
        <v>114</v>
      </c>
      <c r="B72" s="201">
        <f>'[2]10'!B74</f>
        <v>80</v>
      </c>
      <c r="C72" s="202">
        <f>'[2]10'!C74</f>
        <v>0</v>
      </c>
      <c r="D72" s="202">
        <f>'[2]10'!D74</f>
        <v>0</v>
      </c>
      <c r="E72" s="202">
        <f>'[2]10'!E74</f>
        <v>0</v>
      </c>
      <c r="F72" s="15">
        <f t="shared" si="16"/>
        <v>80</v>
      </c>
      <c r="G72" s="201">
        <f>'[2]10'!H74</f>
        <v>-0.25</v>
      </c>
      <c r="H72" s="202">
        <f>'[2]10'!I74</f>
        <v>0</v>
      </c>
      <c r="I72" s="202">
        <f>'[2]10'!J74</f>
        <v>0</v>
      </c>
      <c r="J72" s="202">
        <f>'[2]10'!K74</f>
        <v>0</v>
      </c>
      <c r="K72" s="15">
        <f t="shared" si="13"/>
        <v>-0.25</v>
      </c>
      <c r="L72" s="18">
        <f>frq!C72</f>
        <v>1</v>
      </c>
      <c r="M72" s="125">
        <f t="shared" si="14"/>
        <v>-0.25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-0.25</v>
      </c>
      <c r="R72" s="18">
        <v>0</v>
      </c>
      <c r="S72" s="18"/>
    </row>
    <row r="73" spans="1:19">
      <c r="A73" s="8" t="s">
        <v>115</v>
      </c>
      <c r="B73" s="201">
        <f>'[2]10'!B75</f>
        <v>80</v>
      </c>
      <c r="C73" s="202">
        <f>'[2]10'!C75</f>
        <v>0</v>
      </c>
      <c r="D73" s="202">
        <f>'[2]10'!D75</f>
        <v>0</v>
      </c>
      <c r="E73" s="202">
        <f>'[2]10'!E75</f>
        <v>0</v>
      </c>
      <c r="F73" s="15">
        <f t="shared" si="16"/>
        <v>80</v>
      </c>
      <c r="G73" s="201">
        <f>'[2]10'!H75</f>
        <v>-0.25</v>
      </c>
      <c r="H73" s="202">
        <f>'[2]10'!I75</f>
        <v>0</v>
      </c>
      <c r="I73" s="202">
        <f>'[2]10'!J75</f>
        <v>0</v>
      </c>
      <c r="J73" s="202">
        <f>'[2]10'!K75</f>
        <v>0</v>
      </c>
      <c r="K73" s="15">
        <f t="shared" si="13"/>
        <v>-0.25</v>
      </c>
      <c r="L73" s="18">
        <f>frq!C73</f>
        <v>1</v>
      </c>
      <c r="M73" s="125">
        <f t="shared" si="14"/>
        <v>-0.25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-0.25</v>
      </c>
      <c r="R73" s="18">
        <v>0</v>
      </c>
      <c r="S73" s="18"/>
    </row>
    <row r="74" spans="1:19">
      <c r="A74" s="8" t="s">
        <v>116</v>
      </c>
      <c r="B74" s="201">
        <f>'[2]10'!B76</f>
        <v>80</v>
      </c>
      <c r="C74" s="202">
        <f>'[2]10'!C76</f>
        <v>0</v>
      </c>
      <c r="D74" s="202">
        <f>'[2]10'!D76</f>
        <v>0</v>
      </c>
      <c r="E74" s="202">
        <f>'[2]10'!E76</f>
        <v>0</v>
      </c>
      <c r="F74" s="15">
        <f t="shared" si="16"/>
        <v>80</v>
      </c>
      <c r="G74" s="201">
        <f>'[2]10'!H76</f>
        <v>-0.25</v>
      </c>
      <c r="H74" s="202">
        <f>'[2]10'!I76</f>
        <v>0</v>
      </c>
      <c r="I74" s="202">
        <f>'[2]10'!J76</f>
        <v>0</v>
      </c>
      <c r="J74" s="202">
        <f>'[2]10'!K76</f>
        <v>0</v>
      </c>
      <c r="K74" s="15">
        <f t="shared" si="13"/>
        <v>-0.25</v>
      </c>
      <c r="L74" s="18">
        <f>frq!C74</f>
        <v>1</v>
      </c>
      <c r="M74" s="125">
        <f t="shared" si="14"/>
        <v>-0.25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-0.25</v>
      </c>
      <c r="R74" s="18">
        <v>0</v>
      </c>
      <c r="S74" s="18"/>
    </row>
    <row r="75" spans="1:19">
      <c r="A75" s="8" t="s">
        <v>117</v>
      </c>
      <c r="B75" s="201">
        <f>'[2]10'!B77</f>
        <v>80</v>
      </c>
      <c r="C75" s="202">
        <f>'[2]10'!C77</f>
        <v>0</v>
      </c>
      <c r="D75" s="202">
        <f>'[2]10'!D77</f>
        <v>0</v>
      </c>
      <c r="E75" s="202">
        <f>'[2]10'!E77</f>
        <v>0</v>
      </c>
      <c r="F75" s="15">
        <f t="shared" si="16"/>
        <v>80</v>
      </c>
      <c r="G75" s="201">
        <f>'[2]10'!H77</f>
        <v>-0.25</v>
      </c>
      <c r="H75" s="202">
        <f>'[2]10'!I77</f>
        <v>0</v>
      </c>
      <c r="I75" s="202">
        <f>'[2]10'!J77</f>
        <v>0</v>
      </c>
      <c r="J75" s="202">
        <f>'[2]10'!K77</f>
        <v>0</v>
      </c>
      <c r="K75" s="15">
        <f t="shared" si="13"/>
        <v>-0.25</v>
      </c>
      <c r="L75" s="18">
        <f>frq!C75</f>
        <v>1</v>
      </c>
      <c r="M75" s="125">
        <f t="shared" si="14"/>
        <v>-0.25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-0.25</v>
      </c>
      <c r="R75" s="18">
        <v>0</v>
      </c>
      <c r="S75" s="18"/>
    </row>
    <row r="76" spans="1:19">
      <c r="A76" s="8" t="s">
        <v>118</v>
      </c>
      <c r="B76" s="201">
        <f>'[2]10'!B78</f>
        <v>80</v>
      </c>
      <c r="C76" s="202">
        <f>'[2]10'!C78</f>
        <v>0</v>
      </c>
      <c r="D76" s="202">
        <f>'[2]10'!D78</f>
        <v>0</v>
      </c>
      <c r="E76" s="202">
        <f>'[2]10'!E78</f>
        <v>0</v>
      </c>
      <c r="F76" s="15">
        <f t="shared" si="16"/>
        <v>80</v>
      </c>
      <c r="G76" s="201">
        <f>'[2]10'!H78</f>
        <v>-0.25</v>
      </c>
      <c r="H76" s="202">
        <f>'[2]10'!I78</f>
        <v>0</v>
      </c>
      <c r="I76" s="202">
        <f>'[2]10'!J78</f>
        <v>0</v>
      </c>
      <c r="J76" s="202">
        <f>'[2]10'!K78</f>
        <v>0</v>
      </c>
      <c r="K76" s="15">
        <f t="shared" si="13"/>
        <v>-0.25</v>
      </c>
      <c r="L76" s="18">
        <f>frq!C76</f>
        <v>1</v>
      </c>
      <c r="M76" s="125">
        <f t="shared" si="14"/>
        <v>-0.25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-0.25</v>
      </c>
      <c r="R76" s="18">
        <v>0</v>
      </c>
      <c r="S76" s="18"/>
    </row>
    <row r="77" spans="1:19">
      <c r="A77" s="8" t="s">
        <v>119</v>
      </c>
      <c r="B77" s="201">
        <f>'[2]10'!B79</f>
        <v>80</v>
      </c>
      <c r="C77" s="202">
        <f>'[2]10'!C79</f>
        <v>0</v>
      </c>
      <c r="D77" s="202">
        <f>'[2]10'!D79</f>
        <v>0</v>
      </c>
      <c r="E77" s="202">
        <f>'[2]10'!E79</f>
        <v>0</v>
      </c>
      <c r="F77" s="15">
        <f t="shared" si="16"/>
        <v>80</v>
      </c>
      <c r="G77" s="201">
        <f>'[2]10'!H79</f>
        <v>-0.25</v>
      </c>
      <c r="H77" s="202">
        <f>'[2]10'!I79</f>
        <v>0</v>
      </c>
      <c r="I77" s="202">
        <f>'[2]10'!J79</f>
        <v>0</v>
      </c>
      <c r="J77" s="202">
        <f>'[2]10'!K79</f>
        <v>0</v>
      </c>
      <c r="K77" s="15">
        <f t="shared" si="13"/>
        <v>-0.25</v>
      </c>
      <c r="L77" s="18">
        <f>frq!C77</f>
        <v>1</v>
      </c>
      <c r="M77" s="125">
        <f t="shared" si="14"/>
        <v>-0.25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-0.25</v>
      </c>
      <c r="R77" s="18">
        <v>0</v>
      </c>
      <c r="S77" s="18"/>
    </row>
    <row r="78" spans="1:19">
      <c r="A78" s="8" t="s">
        <v>120</v>
      </c>
      <c r="B78" s="201">
        <f>'[2]10'!B80</f>
        <v>80</v>
      </c>
      <c r="C78" s="202">
        <f>'[2]10'!C80</f>
        <v>0</v>
      </c>
      <c r="D78" s="202">
        <f>'[2]10'!D80</f>
        <v>0</v>
      </c>
      <c r="E78" s="202">
        <f>'[2]10'!E80</f>
        <v>0</v>
      </c>
      <c r="F78" s="15">
        <f t="shared" si="16"/>
        <v>80</v>
      </c>
      <c r="G78" s="201">
        <f>'[2]10'!H80</f>
        <v>-0.25</v>
      </c>
      <c r="H78" s="202">
        <f>'[2]10'!I80</f>
        <v>0</v>
      </c>
      <c r="I78" s="202">
        <f>'[2]10'!J80</f>
        <v>0</v>
      </c>
      <c r="J78" s="202">
        <f>'[2]10'!K80</f>
        <v>0</v>
      </c>
      <c r="K78" s="15">
        <f t="shared" si="13"/>
        <v>-0.25</v>
      </c>
      <c r="L78" s="18">
        <f>frq!C78</f>
        <v>1</v>
      </c>
      <c r="M78" s="125">
        <f t="shared" si="14"/>
        <v>-0.25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-0.25</v>
      </c>
      <c r="R78" s="18">
        <v>0</v>
      </c>
      <c r="S78" s="18"/>
    </row>
    <row r="79" spans="1:19">
      <c r="A79" s="8" t="s">
        <v>121</v>
      </c>
      <c r="B79" s="201">
        <f>'[2]10'!B81</f>
        <v>80</v>
      </c>
      <c r="C79" s="202">
        <f>'[2]10'!C81</f>
        <v>0</v>
      </c>
      <c r="D79" s="202">
        <f>'[2]10'!D81</f>
        <v>0</v>
      </c>
      <c r="E79" s="202">
        <f>'[2]10'!E81</f>
        <v>0</v>
      </c>
      <c r="F79" s="15">
        <f t="shared" si="16"/>
        <v>80</v>
      </c>
      <c r="G79" s="201">
        <f>'[2]10'!H81</f>
        <v>-0.25</v>
      </c>
      <c r="H79" s="202">
        <f>'[2]10'!I81</f>
        <v>0</v>
      </c>
      <c r="I79" s="202">
        <f>'[2]10'!J81</f>
        <v>0</v>
      </c>
      <c r="J79" s="202">
        <f>'[2]10'!K81</f>
        <v>0</v>
      </c>
      <c r="K79" s="15">
        <f t="shared" si="13"/>
        <v>-0.25</v>
      </c>
      <c r="L79" s="18">
        <f>frq!C79</f>
        <v>1</v>
      </c>
      <c r="M79" s="125">
        <f t="shared" si="14"/>
        <v>-0.25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-0.25</v>
      </c>
      <c r="R79" s="18">
        <v>0</v>
      </c>
      <c r="S79" s="18"/>
    </row>
    <row r="80" spans="1:19">
      <c r="A80" s="8" t="s">
        <v>122</v>
      </c>
      <c r="B80" s="201">
        <f>'[2]10'!B82</f>
        <v>80</v>
      </c>
      <c r="C80" s="202">
        <f>'[2]10'!C82</f>
        <v>0</v>
      </c>
      <c r="D80" s="202">
        <f>'[2]10'!D82</f>
        <v>0</v>
      </c>
      <c r="E80" s="202">
        <f>'[2]10'!E82</f>
        <v>0</v>
      </c>
      <c r="F80" s="15">
        <f t="shared" si="16"/>
        <v>80</v>
      </c>
      <c r="G80" s="201">
        <f>'[2]10'!H82</f>
        <v>-0.25</v>
      </c>
      <c r="H80" s="202">
        <f>'[2]10'!I82</f>
        <v>0</v>
      </c>
      <c r="I80" s="202">
        <f>'[2]10'!J82</f>
        <v>0</v>
      </c>
      <c r="J80" s="202">
        <f>'[2]10'!K82</f>
        <v>0</v>
      </c>
      <c r="K80" s="15">
        <f t="shared" si="13"/>
        <v>-0.25</v>
      </c>
      <c r="L80" s="18">
        <f>frq!C80</f>
        <v>1</v>
      </c>
      <c r="M80" s="125">
        <f t="shared" si="14"/>
        <v>-0.25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-0.25</v>
      </c>
      <c r="R80" s="18">
        <v>0</v>
      </c>
      <c r="S80" s="18"/>
    </row>
    <row r="81" spans="1:19">
      <c r="A81" s="8" t="s">
        <v>123</v>
      </c>
      <c r="B81" s="201">
        <f>'[2]10'!B83</f>
        <v>80</v>
      </c>
      <c r="C81" s="202">
        <f>'[2]10'!C83</f>
        <v>0</v>
      </c>
      <c r="D81" s="202">
        <f>'[2]10'!D83</f>
        <v>0</v>
      </c>
      <c r="E81" s="202">
        <f>'[2]10'!E83</f>
        <v>0</v>
      </c>
      <c r="F81" s="15">
        <f t="shared" si="16"/>
        <v>80</v>
      </c>
      <c r="G81" s="201">
        <f>'[2]10'!H83</f>
        <v>-0.25</v>
      </c>
      <c r="H81" s="202">
        <f>'[2]10'!I83</f>
        <v>0</v>
      </c>
      <c r="I81" s="202">
        <f>'[2]10'!J83</f>
        <v>0</v>
      </c>
      <c r="J81" s="202">
        <f>'[2]10'!K83</f>
        <v>0</v>
      </c>
      <c r="K81" s="15">
        <f t="shared" si="13"/>
        <v>-0.25</v>
      </c>
      <c r="L81" s="18">
        <f>frq!C81</f>
        <v>1</v>
      </c>
      <c r="M81" s="125">
        <f t="shared" si="14"/>
        <v>-0.25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-0.25</v>
      </c>
      <c r="R81" s="18">
        <v>0</v>
      </c>
      <c r="S81" s="18"/>
    </row>
    <row r="82" spans="1:19">
      <c r="A82" s="8" t="s">
        <v>124</v>
      </c>
      <c r="B82" s="201">
        <f>'[2]10'!B84</f>
        <v>80</v>
      </c>
      <c r="C82" s="202">
        <f>'[2]10'!C84</f>
        <v>0</v>
      </c>
      <c r="D82" s="202">
        <f>'[2]10'!D84</f>
        <v>0</v>
      </c>
      <c r="E82" s="202">
        <f>'[2]10'!E84</f>
        <v>0</v>
      </c>
      <c r="F82" s="15">
        <f t="shared" si="16"/>
        <v>80</v>
      </c>
      <c r="G82" s="201">
        <f>'[2]10'!H84</f>
        <v>-0.25</v>
      </c>
      <c r="H82" s="202">
        <f>'[2]10'!I84</f>
        <v>0</v>
      </c>
      <c r="I82" s="202">
        <f>'[2]10'!J84</f>
        <v>0</v>
      </c>
      <c r="J82" s="202">
        <f>'[2]10'!K84</f>
        <v>0</v>
      </c>
      <c r="K82" s="15">
        <f t="shared" si="13"/>
        <v>-0.25</v>
      </c>
      <c r="L82" s="18">
        <f>frq!C82</f>
        <v>1</v>
      </c>
      <c r="M82" s="125">
        <f t="shared" si="14"/>
        <v>-0.25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-0.25</v>
      </c>
      <c r="R82" s="18">
        <v>0</v>
      </c>
      <c r="S82" s="18"/>
    </row>
    <row r="83" spans="1:19">
      <c r="A83" s="8" t="s">
        <v>125</v>
      </c>
      <c r="B83" s="201">
        <f>'[2]10'!B85</f>
        <v>80</v>
      </c>
      <c r="C83" s="202">
        <f>'[2]10'!C85</f>
        <v>0</v>
      </c>
      <c r="D83" s="202">
        <f>'[2]10'!D85</f>
        <v>0</v>
      </c>
      <c r="E83" s="202">
        <f>'[2]10'!E85</f>
        <v>0</v>
      </c>
      <c r="F83" s="15">
        <f t="shared" si="16"/>
        <v>80</v>
      </c>
      <c r="G83" s="201">
        <f>'[2]10'!H85</f>
        <v>-0.15</v>
      </c>
      <c r="H83" s="202">
        <f>'[2]10'!I85</f>
        <v>0</v>
      </c>
      <c r="I83" s="202">
        <f>'[2]10'!J85</f>
        <v>0</v>
      </c>
      <c r="J83" s="202">
        <f>'[2]10'!K85</f>
        <v>0</v>
      </c>
      <c r="K83" s="15">
        <f t="shared" si="13"/>
        <v>-0.15</v>
      </c>
      <c r="L83" s="18">
        <f>frq!C83</f>
        <v>1</v>
      </c>
      <c r="M83" s="125">
        <f t="shared" si="14"/>
        <v>-0.15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-0.15</v>
      </c>
      <c r="R83" s="18">
        <v>0</v>
      </c>
      <c r="S83" s="18"/>
    </row>
    <row r="84" spans="1:19">
      <c r="A84" s="8" t="s">
        <v>126</v>
      </c>
      <c r="B84" s="201">
        <f>'[2]10'!B86</f>
        <v>80</v>
      </c>
      <c r="C84" s="202">
        <f>'[2]10'!C86</f>
        <v>0</v>
      </c>
      <c r="D84" s="202">
        <f>'[2]10'!D86</f>
        <v>0</v>
      </c>
      <c r="E84" s="202">
        <f>'[2]10'!E86</f>
        <v>0</v>
      </c>
      <c r="F84" s="15">
        <f t="shared" si="16"/>
        <v>80</v>
      </c>
      <c r="G84" s="201">
        <f>'[2]10'!H86</f>
        <v>-0.25</v>
      </c>
      <c r="H84" s="202">
        <f>'[2]10'!I86</f>
        <v>0</v>
      </c>
      <c r="I84" s="202">
        <f>'[2]10'!J86</f>
        <v>0</v>
      </c>
      <c r="J84" s="202">
        <f>'[2]10'!K86</f>
        <v>0</v>
      </c>
      <c r="K84" s="15">
        <f t="shared" si="13"/>
        <v>-0.25</v>
      </c>
      <c r="L84" s="18">
        <f>frq!C84</f>
        <v>1</v>
      </c>
      <c r="M84" s="125">
        <f t="shared" si="14"/>
        <v>-0.25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-0.25</v>
      </c>
      <c r="R84" s="18">
        <v>0</v>
      </c>
      <c r="S84" s="18"/>
    </row>
    <row r="85" spans="1:19">
      <c r="A85" s="8" t="s">
        <v>127</v>
      </c>
      <c r="B85" s="201">
        <f>'[2]10'!B87</f>
        <v>80</v>
      </c>
      <c r="C85" s="202">
        <f>'[2]10'!C87</f>
        <v>0</v>
      </c>
      <c r="D85" s="202">
        <f>'[2]10'!D87</f>
        <v>0</v>
      </c>
      <c r="E85" s="202">
        <f>'[2]10'!E87</f>
        <v>0</v>
      </c>
      <c r="F85" s="15">
        <f t="shared" si="16"/>
        <v>80</v>
      </c>
      <c r="G85" s="201">
        <f>'[2]10'!H87</f>
        <v>-0.25</v>
      </c>
      <c r="H85" s="202">
        <f>'[2]10'!I87</f>
        <v>0</v>
      </c>
      <c r="I85" s="202">
        <f>'[2]10'!J87</f>
        <v>0</v>
      </c>
      <c r="J85" s="202">
        <f>'[2]10'!K87</f>
        <v>0</v>
      </c>
      <c r="K85" s="15">
        <f t="shared" si="13"/>
        <v>-0.25</v>
      </c>
      <c r="L85" s="18">
        <f>frq!C85</f>
        <v>1</v>
      </c>
      <c r="M85" s="125">
        <f t="shared" si="14"/>
        <v>-0.25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-0.25</v>
      </c>
      <c r="R85" s="18">
        <v>0</v>
      </c>
      <c r="S85" s="18"/>
    </row>
    <row r="86" spans="1:19">
      <c r="A86" s="8" t="s">
        <v>128</v>
      </c>
      <c r="B86" s="201">
        <f>'[2]10'!B88</f>
        <v>80</v>
      </c>
      <c r="C86" s="202">
        <f>'[2]10'!C88</f>
        <v>0</v>
      </c>
      <c r="D86" s="202">
        <f>'[2]10'!D88</f>
        <v>0</v>
      </c>
      <c r="E86" s="202">
        <f>'[2]10'!E88</f>
        <v>0</v>
      </c>
      <c r="F86" s="15">
        <f t="shared" si="16"/>
        <v>80</v>
      </c>
      <c r="G86" s="201">
        <f>'[2]10'!H88</f>
        <v>-0.25</v>
      </c>
      <c r="H86" s="202">
        <f>'[2]10'!I88</f>
        <v>0</v>
      </c>
      <c r="I86" s="202">
        <f>'[2]10'!J88</f>
        <v>0</v>
      </c>
      <c r="J86" s="202">
        <f>'[2]10'!K88</f>
        <v>0</v>
      </c>
      <c r="K86" s="15">
        <f t="shared" si="13"/>
        <v>-0.25</v>
      </c>
      <c r="L86" s="18">
        <f>frq!C86</f>
        <v>1</v>
      </c>
      <c r="M86" s="125">
        <f t="shared" si="14"/>
        <v>-0.25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-0.25</v>
      </c>
      <c r="R86" s="18">
        <v>0</v>
      </c>
      <c r="S86" s="18"/>
    </row>
    <row r="87" spans="1:19">
      <c r="A87" s="8" t="s">
        <v>129</v>
      </c>
      <c r="B87" s="201">
        <f>'[2]10'!B89</f>
        <v>80</v>
      </c>
      <c r="C87" s="202">
        <f>'[2]10'!C89</f>
        <v>0</v>
      </c>
      <c r="D87" s="202">
        <f>'[2]10'!D89</f>
        <v>0</v>
      </c>
      <c r="E87" s="202">
        <f>'[2]10'!E89</f>
        <v>0</v>
      </c>
      <c r="F87" s="15">
        <f t="shared" si="16"/>
        <v>80</v>
      </c>
      <c r="G87" s="201">
        <f>'[2]10'!H89</f>
        <v>-0.25</v>
      </c>
      <c r="H87" s="202">
        <f>'[2]10'!I89</f>
        <v>0</v>
      </c>
      <c r="I87" s="202">
        <f>'[2]10'!J89</f>
        <v>0</v>
      </c>
      <c r="J87" s="202">
        <f>'[2]10'!K89</f>
        <v>0</v>
      </c>
      <c r="K87" s="15">
        <f t="shared" si="13"/>
        <v>-0.25</v>
      </c>
      <c r="L87" s="18">
        <f>frq!C87</f>
        <v>1</v>
      </c>
      <c r="M87" s="125">
        <f t="shared" si="14"/>
        <v>-0.25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-0.25</v>
      </c>
      <c r="R87" s="18">
        <v>0</v>
      </c>
      <c r="S87" s="18"/>
    </row>
    <row r="88" spans="1:19">
      <c r="A88" s="8" t="s">
        <v>130</v>
      </c>
      <c r="B88" s="201">
        <f>'[2]10'!B90</f>
        <v>80</v>
      </c>
      <c r="C88" s="202">
        <f>'[2]10'!C90</f>
        <v>0</v>
      </c>
      <c r="D88" s="202">
        <f>'[2]10'!D90</f>
        <v>0</v>
      </c>
      <c r="E88" s="202">
        <f>'[2]10'!E90</f>
        <v>0</v>
      </c>
      <c r="F88" s="15">
        <f t="shared" si="16"/>
        <v>80</v>
      </c>
      <c r="G88" s="201">
        <f>'[2]10'!H90</f>
        <v>-0.25</v>
      </c>
      <c r="H88" s="202">
        <f>'[2]10'!I90</f>
        <v>0</v>
      </c>
      <c r="I88" s="202">
        <f>'[2]10'!J90</f>
        <v>0</v>
      </c>
      <c r="J88" s="202">
        <f>'[2]10'!K90</f>
        <v>0</v>
      </c>
      <c r="K88" s="15">
        <f t="shared" si="13"/>
        <v>-0.25</v>
      </c>
      <c r="L88" s="18">
        <f>frq!C88</f>
        <v>1</v>
      </c>
      <c r="M88" s="125">
        <f t="shared" si="14"/>
        <v>-0.25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-0.25</v>
      </c>
      <c r="R88" s="18">
        <v>0</v>
      </c>
      <c r="S88" s="18"/>
    </row>
    <row r="89" spans="1:19">
      <c r="A89" s="8" t="s">
        <v>131</v>
      </c>
      <c r="B89" s="201">
        <f>'[2]10'!B91</f>
        <v>80</v>
      </c>
      <c r="C89" s="202">
        <f>'[2]10'!C91</f>
        <v>0</v>
      </c>
      <c r="D89" s="202">
        <f>'[2]10'!D91</f>
        <v>0</v>
      </c>
      <c r="E89" s="202">
        <f>'[2]10'!E91</f>
        <v>0</v>
      </c>
      <c r="F89" s="15">
        <f t="shared" si="16"/>
        <v>80</v>
      </c>
      <c r="G89" s="201">
        <f>'[2]10'!H91</f>
        <v>-0.25</v>
      </c>
      <c r="H89" s="202">
        <f>'[2]10'!I91</f>
        <v>0</v>
      </c>
      <c r="I89" s="202">
        <f>'[2]10'!J91</f>
        <v>0</v>
      </c>
      <c r="J89" s="202">
        <f>'[2]10'!K91</f>
        <v>0</v>
      </c>
      <c r="K89" s="15">
        <f t="shared" si="13"/>
        <v>-0.25</v>
      </c>
      <c r="L89" s="18">
        <f>frq!C89</f>
        <v>1</v>
      </c>
      <c r="M89" s="125">
        <f t="shared" si="14"/>
        <v>-0.25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-0.25</v>
      </c>
      <c r="R89" s="18">
        <v>0</v>
      </c>
      <c r="S89" s="18"/>
    </row>
    <row r="90" spans="1:19">
      <c r="A90" s="8" t="s">
        <v>132</v>
      </c>
      <c r="B90" s="201">
        <f>'[2]10'!B92</f>
        <v>80</v>
      </c>
      <c r="C90" s="202">
        <f>'[2]10'!C92</f>
        <v>0</v>
      </c>
      <c r="D90" s="202">
        <f>'[2]10'!D92</f>
        <v>0</v>
      </c>
      <c r="E90" s="202">
        <f>'[2]10'!E92</f>
        <v>0</v>
      </c>
      <c r="F90" s="15">
        <f t="shared" si="16"/>
        <v>80</v>
      </c>
      <c r="G90" s="201">
        <f>'[2]10'!H92</f>
        <v>-0.25</v>
      </c>
      <c r="H90" s="202">
        <f>'[2]10'!I92</f>
        <v>0</v>
      </c>
      <c r="I90" s="202">
        <f>'[2]10'!J92</f>
        <v>0</v>
      </c>
      <c r="J90" s="202">
        <f>'[2]10'!K92</f>
        <v>0</v>
      </c>
      <c r="K90" s="15">
        <f t="shared" si="13"/>
        <v>-0.25</v>
      </c>
      <c r="L90" s="18">
        <f>frq!C90</f>
        <v>1</v>
      </c>
      <c r="M90" s="125">
        <f t="shared" si="14"/>
        <v>-0.25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-0.25</v>
      </c>
      <c r="R90" s="18">
        <v>0</v>
      </c>
      <c r="S90" s="18"/>
    </row>
    <row r="91" spans="1:19">
      <c r="A91" s="8" t="s">
        <v>133</v>
      </c>
      <c r="B91" s="201">
        <f>'[2]10'!B93</f>
        <v>80</v>
      </c>
      <c r="C91" s="202">
        <f>'[2]10'!C93</f>
        <v>0</v>
      </c>
      <c r="D91" s="202">
        <f>'[2]10'!D93</f>
        <v>0</v>
      </c>
      <c r="E91" s="202">
        <f>'[2]10'!E93</f>
        <v>0</v>
      </c>
      <c r="F91" s="15">
        <f t="shared" si="16"/>
        <v>80</v>
      </c>
      <c r="G91" s="201">
        <f>'[2]10'!H93</f>
        <v>-0.1</v>
      </c>
      <c r="H91" s="202">
        <f>'[2]10'!I93</f>
        <v>0</v>
      </c>
      <c r="I91" s="202">
        <f>'[2]10'!J93</f>
        <v>0</v>
      </c>
      <c r="J91" s="202">
        <f>'[2]10'!K93</f>
        <v>0</v>
      </c>
      <c r="K91" s="15">
        <f t="shared" si="13"/>
        <v>-0.1</v>
      </c>
      <c r="L91" s="18">
        <f>frq!C91</f>
        <v>1</v>
      </c>
      <c r="M91" s="125">
        <f t="shared" si="14"/>
        <v>-0.1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-0.1</v>
      </c>
      <c r="R91" s="18">
        <v>0</v>
      </c>
      <c r="S91" s="18"/>
    </row>
    <row r="92" spans="1:19">
      <c r="A92" s="8" t="s">
        <v>134</v>
      </c>
      <c r="B92" s="201">
        <f>'[2]10'!B94</f>
        <v>80</v>
      </c>
      <c r="C92" s="202">
        <f>'[2]10'!C94</f>
        <v>0</v>
      </c>
      <c r="D92" s="202">
        <f>'[2]10'!D94</f>
        <v>0</v>
      </c>
      <c r="E92" s="202">
        <f>'[2]10'!E94</f>
        <v>0</v>
      </c>
      <c r="F92" s="15">
        <f t="shared" si="16"/>
        <v>80</v>
      </c>
      <c r="G92" s="201">
        <f>'[2]10'!H94</f>
        <v>-0.1</v>
      </c>
      <c r="H92" s="202">
        <f>'[2]10'!I94</f>
        <v>0</v>
      </c>
      <c r="I92" s="202">
        <f>'[2]10'!J94</f>
        <v>0</v>
      </c>
      <c r="J92" s="202">
        <f>'[2]10'!K94</f>
        <v>0</v>
      </c>
      <c r="K92" s="15">
        <f t="shared" si="13"/>
        <v>-0.1</v>
      </c>
      <c r="L92" s="18">
        <f>frq!C92</f>
        <v>1</v>
      </c>
      <c r="M92" s="125">
        <f t="shared" si="14"/>
        <v>-0.1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-0.1</v>
      </c>
      <c r="R92" s="18">
        <v>0</v>
      </c>
      <c r="S92" s="18"/>
    </row>
    <row r="93" spans="1:19">
      <c r="A93" s="8" t="s">
        <v>135</v>
      </c>
      <c r="B93" s="201">
        <f>'[2]10'!B95</f>
        <v>80</v>
      </c>
      <c r="C93" s="202">
        <f>'[2]10'!C95</f>
        <v>0</v>
      </c>
      <c r="D93" s="202">
        <f>'[2]10'!D95</f>
        <v>0</v>
      </c>
      <c r="E93" s="202">
        <f>'[2]10'!E95</f>
        <v>0</v>
      </c>
      <c r="F93" s="15">
        <f t="shared" si="16"/>
        <v>80</v>
      </c>
      <c r="G93" s="201">
        <f>'[2]10'!H95</f>
        <v>-0.1</v>
      </c>
      <c r="H93" s="202">
        <f>'[2]10'!I95</f>
        <v>0</v>
      </c>
      <c r="I93" s="202">
        <f>'[2]10'!J95</f>
        <v>0</v>
      </c>
      <c r="J93" s="202">
        <f>'[2]10'!K95</f>
        <v>0</v>
      </c>
      <c r="K93" s="15">
        <f t="shared" si="13"/>
        <v>-0.1</v>
      </c>
      <c r="L93" s="18">
        <f>frq!C93</f>
        <v>1</v>
      </c>
      <c r="M93" s="125">
        <f t="shared" si="14"/>
        <v>-0.1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-0.1</v>
      </c>
      <c r="R93" s="18">
        <v>0</v>
      </c>
      <c r="S93" s="18"/>
    </row>
    <row r="94" spans="1:19">
      <c r="A94" s="8" t="s">
        <v>136</v>
      </c>
      <c r="B94" s="201">
        <f>'[2]10'!B96</f>
        <v>80</v>
      </c>
      <c r="C94" s="202">
        <f>'[2]10'!C96</f>
        <v>0</v>
      </c>
      <c r="D94" s="202">
        <f>'[2]10'!D96</f>
        <v>0</v>
      </c>
      <c r="E94" s="202">
        <f>'[2]10'!E96</f>
        <v>0</v>
      </c>
      <c r="F94" s="15">
        <f t="shared" si="16"/>
        <v>80</v>
      </c>
      <c r="G94" s="201">
        <f>'[2]10'!H96</f>
        <v>-0.1</v>
      </c>
      <c r="H94" s="202">
        <f>'[2]10'!I96</f>
        <v>0</v>
      </c>
      <c r="I94" s="202">
        <f>'[2]10'!J96</f>
        <v>0</v>
      </c>
      <c r="J94" s="202">
        <f>'[2]10'!K96</f>
        <v>0</v>
      </c>
      <c r="K94" s="15">
        <f t="shared" si="13"/>
        <v>-0.1</v>
      </c>
      <c r="L94" s="18">
        <f>frq!C94</f>
        <v>1</v>
      </c>
      <c r="M94" s="125">
        <f t="shared" si="14"/>
        <v>-0.1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-0.1</v>
      </c>
      <c r="R94" s="18">
        <v>0</v>
      </c>
      <c r="S94" s="18"/>
    </row>
    <row r="95" spans="1:19">
      <c r="A95" s="8" t="s">
        <v>137</v>
      </c>
      <c r="B95" s="201">
        <f>'[2]10'!B97</f>
        <v>80</v>
      </c>
      <c r="C95" s="202">
        <f>'[2]10'!C97</f>
        <v>0</v>
      </c>
      <c r="D95" s="202">
        <f>'[2]10'!D97</f>
        <v>0</v>
      </c>
      <c r="E95" s="202">
        <f>'[2]10'!E97</f>
        <v>0</v>
      </c>
      <c r="F95" s="15">
        <f t="shared" si="16"/>
        <v>80</v>
      </c>
      <c r="G95" s="201">
        <f>'[2]10'!H97</f>
        <v>-0.1</v>
      </c>
      <c r="H95" s="202">
        <f>'[2]10'!I97</f>
        <v>0</v>
      </c>
      <c r="I95" s="202">
        <f>'[2]10'!J97</f>
        <v>0</v>
      </c>
      <c r="J95" s="202">
        <f>'[2]10'!K97</f>
        <v>0</v>
      </c>
      <c r="K95" s="15">
        <f t="shared" si="13"/>
        <v>-0.1</v>
      </c>
      <c r="L95" s="18">
        <f>frq!C95</f>
        <v>1</v>
      </c>
      <c r="M95" s="125">
        <f t="shared" si="14"/>
        <v>-0.1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-0.1</v>
      </c>
      <c r="R95" s="18">
        <v>0</v>
      </c>
      <c r="S95" s="18"/>
    </row>
    <row r="96" spans="1:19">
      <c r="A96" s="8" t="s">
        <v>138</v>
      </c>
      <c r="B96" s="201">
        <f>'[2]10'!B98</f>
        <v>80</v>
      </c>
      <c r="C96" s="202">
        <f>'[2]10'!C98</f>
        <v>0</v>
      </c>
      <c r="D96" s="202">
        <f>'[2]10'!D98</f>
        <v>0</v>
      </c>
      <c r="E96" s="202">
        <f>'[2]10'!E98</f>
        <v>0</v>
      </c>
      <c r="F96" s="15">
        <f t="shared" si="16"/>
        <v>80</v>
      </c>
      <c r="G96" s="201">
        <f>'[2]10'!H98</f>
        <v>-0.1</v>
      </c>
      <c r="H96" s="202">
        <f>'[2]10'!I98</f>
        <v>0</v>
      </c>
      <c r="I96" s="202">
        <f>'[2]10'!J98</f>
        <v>0</v>
      </c>
      <c r="J96" s="202">
        <f>'[2]10'!K98</f>
        <v>0</v>
      </c>
      <c r="K96" s="15">
        <f t="shared" si="13"/>
        <v>-0.1</v>
      </c>
      <c r="L96" s="18">
        <f>frq!C96</f>
        <v>1</v>
      </c>
      <c r="M96" s="125">
        <f t="shared" si="14"/>
        <v>-0.1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-0.1</v>
      </c>
      <c r="R96" s="18">
        <v>0</v>
      </c>
      <c r="S96" s="18"/>
    </row>
    <row r="97" spans="1:19">
      <c r="A97" s="8" t="s">
        <v>139</v>
      </c>
      <c r="B97" s="201">
        <f>'[2]10'!B99</f>
        <v>80</v>
      </c>
      <c r="C97" s="202">
        <f>'[2]10'!C99</f>
        <v>0</v>
      </c>
      <c r="D97" s="202">
        <f>'[2]10'!D99</f>
        <v>0</v>
      </c>
      <c r="E97" s="202">
        <f>'[2]10'!E99</f>
        <v>0</v>
      </c>
      <c r="F97" s="15">
        <f t="shared" si="16"/>
        <v>80</v>
      </c>
      <c r="G97" s="201">
        <f>'[2]10'!H99</f>
        <v>-0.1</v>
      </c>
      <c r="H97" s="202">
        <f>'[2]10'!I99</f>
        <v>0</v>
      </c>
      <c r="I97" s="202">
        <f>'[2]10'!J99</f>
        <v>0</v>
      </c>
      <c r="J97" s="202">
        <f>'[2]10'!K99</f>
        <v>0</v>
      </c>
      <c r="K97" s="15">
        <f t="shared" si="13"/>
        <v>-0.1</v>
      </c>
      <c r="L97" s="18">
        <f>frq!C97</f>
        <v>1</v>
      </c>
      <c r="M97" s="125">
        <f t="shared" si="14"/>
        <v>-0.1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-0.1</v>
      </c>
      <c r="R97" s="18">
        <v>0</v>
      </c>
      <c r="S97" s="18"/>
    </row>
    <row r="98" spans="1:19" ht="15.75" thickBot="1">
      <c r="A98" s="8" t="s">
        <v>140</v>
      </c>
      <c r="B98" s="201">
        <f>'[2]10'!B100</f>
        <v>80</v>
      </c>
      <c r="C98" s="202">
        <f>'[2]10'!C100</f>
        <v>0</v>
      </c>
      <c r="D98" s="202">
        <f>'[2]10'!D100</f>
        <v>0</v>
      </c>
      <c r="E98" s="202">
        <f>'[2]10'!E100</f>
        <v>0</v>
      </c>
      <c r="F98" s="15">
        <f t="shared" si="16"/>
        <v>80</v>
      </c>
      <c r="G98" s="201">
        <f>'[2]10'!H100</f>
        <v>-0.1</v>
      </c>
      <c r="H98" s="202">
        <f>'[2]10'!I100</f>
        <v>0</v>
      </c>
      <c r="I98" s="202">
        <f>'[2]10'!J100</f>
        <v>0</v>
      </c>
      <c r="J98" s="202">
        <f>'[2]10'!K100</f>
        <v>0</v>
      </c>
      <c r="K98" s="15">
        <f t="shared" si="13"/>
        <v>-0.1</v>
      </c>
      <c r="L98" s="18">
        <f>frq!C98</f>
        <v>1</v>
      </c>
      <c r="M98" s="125">
        <f t="shared" si="14"/>
        <v>-0.1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-0.1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-3.8749999999999991E-3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-3.8749999999999991E-3</v>
      </c>
      <c r="L99" s="128">
        <f t="shared" si="17"/>
        <v>2.4E-2</v>
      </c>
      <c r="M99" s="128">
        <f t="shared" si="17"/>
        <v>-3.8749999999999991E-3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-3.8749999999999991E-3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45726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1020</v>
      </c>
      <c r="G3" s="16">
        <f>'[3]10'!G5</f>
        <v>0</v>
      </c>
      <c r="H3" s="17">
        <f>SUM(B3:G3)</f>
        <v>1340</v>
      </c>
      <c r="I3" s="15">
        <f>'[3]10'!J5</f>
        <v>270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1020</v>
      </c>
      <c r="G4" s="16">
        <f>'[3]10'!G6</f>
        <v>0</v>
      </c>
      <c r="H4" s="17">
        <f>SUM(B4:G4)</f>
        <v>1340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1020</v>
      </c>
      <c r="G5" s="16">
        <f>'[3]10'!G7</f>
        <v>0</v>
      </c>
      <c r="H5" s="17">
        <f t="shared" ref="H5:H68" si="27">SUM(B5:G5)</f>
        <v>1340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1020</v>
      </c>
      <c r="G6" s="16">
        <f>'[3]10'!G8</f>
        <v>0</v>
      </c>
      <c r="H6" s="17">
        <f t="shared" si="27"/>
        <v>1340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1020</v>
      </c>
      <c r="G7" s="16">
        <f>'[3]10'!G9</f>
        <v>0</v>
      </c>
      <c r="H7" s="17">
        <f t="shared" si="27"/>
        <v>1340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1020</v>
      </c>
      <c r="G8" s="16">
        <f>'[3]10'!G10</f>
        <v>0</v>
      </c>
      <c r="H8" s="17">
        <f t="shared" si="27"/>
        <v>1340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1020</v>
      </c>
      <c r="G9" s="16">
        <f>'[3]10'!G11</f>
        <v>0</v>
      </c>
      <c r="H9" s="17">
        <f t="shared" si="27"/>
        <v>1340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1020</v>
      </c>
      <c r="G10" s="16">
        <f>'[3]10'!G12</f>
        <v>0</v>
      </c>
      <c r="H10" s="17">
        <f t="shared" si="27"/>
        <v>1340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1020</v>
      </c>
      <c r="G11" s="16">
        <f>'[3]10'!G13</f>
        <v>0</v>
      </c>
      <c r="H11" s="17">
        <f t="shared" si="27"/>
        <v>1340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1020</v>
      </c>
      <c r="G12" s="16">
        <f>'[3]10'!G14</f>
        <v>0</v>
      </c>
      <c r="H12" s="17">
        <f t="shared" si="27"/>
        <v>1340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1020</v>
      </c>
      <c r="G13" s="16">
        <f>'[3]10'!G15</f>
        <v>0</v>
      </c>
      <c r="H13" s="17">
        <f t="shared" si="27"/>
        <v>1340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1020</v>
      </c>
      <c r="G14" s="16">
        <f>'[3]10'!G16</f>
        <v>0</v>
      </c>
      <c r="H14" s="17">
        <f t="shared" si="27"/>
        <v>1340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1020</v>
      </c>
      <c r="G15" s="16">
        <f>'[3]10'!G17</f>
        <v>0</v>
      </c>
      <c r="H15" s="17">
        <f t="shared" si="27"/>
        <v>1340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1020</v>
      </c>
      <c r="G16" s="16">
        <f>'[3]10'!G18</f>
        <v>0</v>
      </c>
      <c r="H16" s="17">
        <f t="shared" si="27"/>
        <v>1340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1020</v>
      </c>
      <c r="G17" s="16">
        <f>'[3]10'!G19</f>
        <v>0</v>
      </c>
      <c r="H17" s="17">
        <f t="shared" si="27"/>
        <v>1340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1020</v>
      </c>
      <c r="G18" s="16">
        <f>'[3]10'!G20</f>
        <v>0</v>
      </c>
      <c r="H18" s="17">
        <f t="shared" si="27"/>
        <v>1340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1020</v>
      </c>
      <c r="G19" s="16">
        <f>'[3]10'!G21</f>
        <v>0</v>
      </c>
      <c r="H19" s="17">
        <f t="shared" si="27"/>
        <v>1340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1020</v>
      </c>
      <c r="G20" s="16">
        <f>'[3]10'!G22</f>
        <v>0</v>
      </c>
      <c r="H20" s="17">
        <f t="shared" si="27"/>
        <v>1340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1020</v>
      </c>
      <c r="G21" s="16">
        <f>'[3]10'!G23</f>
        <v>0</v>
      </c>
      <c r="H21" s="17">
        <f t="shared" si="27"/>
        <v>1340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1020</v>
      </c>
      <c r="G22" s="16">
        <f>'[3]10'!G24</f>
        <v>0</v>
      </c>
      <c r="H22" s="17">
        <f t="shared" si="27"/>
        <v>1340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1020</v>
      </c>
      <c r="G23" s="16">
        <f>'[3]10'!G25</f>
        <v>0</v>
      </c>
      <c r="H23" s="17">
        <f t="shared" si="27"/>
        <v>1340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1020</v>
      </c>
      <c r="G24" s="16">
        <f>'[3]10'!G26</f>
        <v>0</v>
      </c>
      <c r="H24" s="17">
        <f t="shared" si="27"/>
        <v>1340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1020</v>
      </c>
      <c r="G25" s="16">
        <f>'[3]10'!G27</f>
        <v>0</v>
      </c>
      <c r="H25" s="17">
        <f t="shared" si="27"/>
        <v>1340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1020</v>
      </c>
      <c r="G26" s="16">
        <f>'[3]10'!G28</f>
        <v>0</v>
      </c>
      <c r="H26" s="17">
        <f t="shared" si="27"/>
        <v>1340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1020</v>
      </c>
      <c r="G27" s="16">
        <f>'[3]10'!G29</f>
        <v>0</v>
      </c>
      <c r="H27" s="17">
        <f t="shared" si="27"/>
        <v>1340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17.399999999999999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17.399999999999999</v>
      </c>
      <c r="AE27" s="8">
        <f t="shared" si="11"/>
        <v>17.399999999999999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17.399999999999999</v>
      </c>
      <c r="AL27" s="8">
        <f t="shared" si="31"/>
        <v>235.2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235.2</v>
      </c>
      <c r="AT27" s="8">
        <v>17.399999999999999</v>
      </c>
      <c r="AU27" s="8">
        <v>17.399999999999999</v>
      </c>
      <c r="AW27" s="205">
        <v>17.399999999999999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17.399999999999999</v>
      </c>
      <c r="BD27" s="205">
        <v>17.399999999999999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17.399999999999999</v>
      </c>
      <c r="BL27" s="8">
        <f t="shared" si="21"/>
        <v>17.399999999999999</v>
      </c>
      <c r="BM27" s="8">
        <f t="shared" si="22"/>
        <v>17.399999999999999</v>
      </c>
      <c r="BN27" s="8">
        <f t="shared" si="23"/>
        <v>17.399999999999999</v>
      </c>
      <c r="BO27" s="8">
        <f t="shared" si="24"/>
        <v>17.399999999999999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1020</v>
      </c>
      <c r="G28" s="16">
        <f>'[3]10'!G30</f>
        <v>0</v>
      </c>
      <c r="H28" s="17">
        <f t="shared" si="27"/>
        <v>1340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17.399999999999999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17.399999999999999</v>
      </c>
      <c r="AE28" s="8">
        <f t="shared" si="11"/>
        <v>17.399999999999999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17.399999999999999</v>
      </c>
      <c r="AL28" s="8">
        <f t="shared" si="31"/>
        <v>235.2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235.2</v>
      </c>
      <c r="AT28" s="8">
        <v>17.399999999999999</v>
      </c>
      <c r="AU28" s="8">
        <v>17.399999999999999</v>
      </c>
      <c r="AW28" s="205">
        <v>17.399999999999999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17.399999999999999</v>
      </c>
      <c r="BD28" s="205">
        <v>17.399999999999999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17.399999999999999</v>
      </c>
      <c r="BL28" s="8">
        <f t="shared" si="21"/>
        <v>17.399999999999999</v>
      </c>
      <c r="BM28" s="8">
        <f t="shared" si="22"/>
        <v>17.399999999999999</v>
      </c>
      <c r="BN28" s="8">
        <f t="shared" si="23"/>
        <v>17.399999999999999</v>
      </c>
      <c r="BO28" s="8">
        <f t="shared" si="24"/>
        <v>17.399999999999999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1020</v>
      </c>
      <c r="G29" s="16">
        <f>'[3]10'!G31</f>
        <v>0</v>
      </c>
      <c r="H29" s="17">
        <f t="shared" si="27"/>
        <v>1340</v>
      </c>
      <c r="I29" s="15">
        <f>'[3]10'!J31</f>
        <v>310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310</v>
      </c>
      <c r="P29" s="18">
        <f>frq!C29</f>
        <v>1</v>
      </c>
      <c r="Q29" s="15">
        <f t="shared" si="29"/>
        <v>310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310</v>
      </c>
      <c r="X29" s="8">
        <f t="shared" si="4"/>
        <v>31.51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31.51</v>
      </c>
      <c r="AE29" s="8">
        <f t="shared" si="11"/>
        <v>31.51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31.51</v>
      </c>
      <c r="AL29" s="8">
        <f t="shared" si="31"/>
        <v>246.98000000000002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246.98000000000002</v>
      </c>
      <c r="AT29" s="8">
        <v>31.51</v>
      </c>
      <c r="AU29" s="8">
        <v>31.51</v>
      </c>
      <c r="AW29" s="205">
        <v>31.51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31.51</v>
      </c>
      <c r="BD29" s="205">
        <v>31.51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31.51</v>
      </c>
      <c r="BL29" s="8">
        <f t="shared" si="21"/>
        <v>31.51</v>
      </c>
      <c r="BM29" s="8">
        <f t="shared" si="22"/>
        <v>31.51</v>
      </c>
      <c r="BN29" s="8">
        <f t="shared" si="23"/>
        <v>31.51</v>
      </c>
      <c r="BO29" s="8">
        <f t="shared" si="24"/>
        <v>31.51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1020</v>
      </c>
      <c r="G30" s="16">
        <f>'[3]10'!G32</f>
        <v>0</v>
      </c>
      <c r="H30" s="17">
        <f t="shared" si="27"/>
        <v>1340</v>
      </c>
      <c r="I30" s="15">
        <f>'[3]10'!J32</f>
        <v>310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310</v>
      </c>
      <c r="P30" s="18">
        <f>frq!C30</f>
        <v>1</v>
      </c>
      <c r="Q30" s="15">
        <f t="shared" si="29"/>
        <v>310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310</v>
      </c>
      <c r="X30" s="8">
        <f t="shared" si="4"/>
        <v>31.51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31.51</v>
      </c>
      <c r="AE30" s="8">
        <f t="shared" si="11"/>
        <v>31.51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31.51</v>
      </c>
      <c r="AL30" s="8">
        <f t="shared" si="31"/>
        <v>246.98000000000002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246.98000000000002</v>
      </c>
      <c r="AT30" s="8">
        <v>31.51</v>
      </c>
      <c r="AU30" s="8">
        <v>31.51</v>
      </c>
      <c r="AW30" s="205">
        <v>31.51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31.51</v>
      </c>
      <c r="BD30" s="205">
        <v>31.51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31.51</v>
      </c>
      <c r="BL30" s="8">
        <f t="shared" si="21"/>
        <v>31.51</v>
      </c>
      <c r="BM30" s="8">
        <f t="shared" si="22"/>
        <v>31.51</v>
      </c>
      <c r="BN30" s="8">
        <f t="shared" si="23"/>
        <v>31.51</v>
      </c>
      <c r="BO30" s="8">
        <f t="shared" si="24"/>
        <v>31.51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1020</v>
      </c>
      <c r="G31" s="16">
        <f>'[3]10'!G33</f>
        <v>0</v>
      </c>
      <c r="H31" s="17">
        <f t="shared" si="27"/>
        <v>1340</v>
      </c>
      <c r="I31" s="15">
        <f>'[3]10'!J33</f>
        <v>310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31.51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31.51</v>
      </c>
      <c r="AE31" s="8">
        <f t="shared" si="11"/>
        <v>31.51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31.51</v>
      </c>
      <c r="AL31" s="8">
        <f t="shared" si="31"/>
        <v>246.98000000000002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246.98000000000002</v>
      </c>
      <c r="AT31" s="8">
        <v>31.51</v>
      </c>
      <c r="AU31" s="8">
        <v>31.51</v>
      </c>
      <c r="AW31" s="205">
        <v>31.51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31.51</v>
      </c>
      <c r="BD31" s="205">
        <v>31.51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31.51</v>
      </c>
      <c r="BL31" s="8">
        <f t="shared" si="21"/>
        <v>31.51</v>
      </c>
      <c r="BM31" s="8">
        <f t="shared" si="22"/>
        <v>31.51</v>
      </c>
      <c r="BN31" s="8">
        <f t="shared" si="23"/>
        <v>31.51</v>
      </c>
      <c r="BO31" s="8">
        <f t="shared" si="24"/>
        <v>31.51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1020</v>
      </c>
      <c r="G32" s="16">
        <f>'[3]10'!G34</f>
        <v>0</v>
      </c>
      <c r="H32" s="17">
        <f t="shared" si="27"/>
        <v>1340</v>
      </c>
      <c r="I32" s="15">
        <f>'[3]10'!J34</f>
        <v>310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31.51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31.51</v>
      </c>
      <c r="AE32" s="8">
        <f t="shared" si="11"/>
        <v>31.51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31.51</v>
      </c>
      <c r="AL32" s="8">
        <f t="shared" si="31"/>
        <v>246.98000000000002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246.98000000000002</v>
      </c>
      <c r="AT32" s="8">
        <v>31.51</v>
      </c>
      <c r="AU32" s="8">
        <v>31.51</v>
      </c>
      <c r="AW32" s="205">
        <v>31.51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31.51</v>
      </c>
      <c r="BD32" s="205">
        <v>31.51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31.51</v>
      </c>
      <c r="BL32" s="8">
        <f t="shared" si="21"/>
        <v>31.51</v>
      </c>
      <c r="BM32" s="8">
        <f t="shared" si="22"/>
        <v>31.51</v>
      </c>
      <c r="BN32" s="8">
        <f t="shared" si="23"/>
        <v>31.51</v>
      </c>
      <c r="BO32" s="8">
        <f t="shared" si="24"/>
        <v>31.51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1020</v>
      </c>
      <c r="G33" s="16">
        <f>'[3]10'!G35</f>
        <v>0</v>
      </c>
      <c r="H33" s="17">
        <f t="shared" si="27"/>
        <v>1340</v>
      </c>
      <c r="I33" s="15">
        <f>'[3]10'!J35</f>
        <v>310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310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310</v>
      </c>
      <c r="X33" s="8">
        <f t="shared" si="4"/>
        <v>31.51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31.51</v>
      </c>
      <c r="AE33" s="8">
        <f t="shared" si="11"/>
        <v>31.51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31.51</v>
      </c>
      <c r="AL33" s="8">
        <f t="shared" si="31"/>
        <v>246.98000000000002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246.98000000000002</v>
      </c>
      <c r="AT33" s="8">
        <v>31.51</v>
      </c>
      <c r="AU33" s="8">
        <v>31.51</v>
      </c>
      <c r="AW33" s="205">
        <v>31.51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31.51</v>
      </c>
      <c r="BD33" s="205">
        <v>31.51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31.51</v>
      </c>
      <c r="BL33" s="8">
        <f t="shared" si="21"/>
        <v>31.51</v>
      </c>
      <c r="BM33" s="8">
        <f t="shared" si="22"/>
        <v>31.51</v>
      </c>
      <c r="BN33" s="8">
        <f t="shared" si="23"/>
        <v>31.51</v>
      </c>
      <c r="BO33" s="8">
        <f t="shared" si="24"/>
        <v>31.51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1020</v>
      </c>
      <c r="G34" s="16">
        <f>'[3]10'!G36</f>
        <v>0</v>
      </c>
      <c r="H34" s="17">
        <f t="shared" si="27"/>
        <v>1340</v>
      </c>
      <c r="I34" s="15">
        <f>'[3]10'!J36</f>
        <v>299.20999999999998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299.20999999999998</v>
      </c>
      <c r="P34" s="18">
        <f>frq!C34</f>
        <v>1</v>
      </c>
      <c r="Q34" s="15">
        <f t="shared" si="29"/>
        <v>299.20999999999998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299.20999999999998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235.20999999999998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235.20999999999998</v>
      </c>
      <c r="AT34" s="8">
        <v>32</v>
      </c>
      <c r="AU34" s="8">
        <v>32</v>
      </c>
      <c r="AW34" s="205">
        <v>32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32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1020</v>
      </c>
      <c r="G35" s="16">
        <f>'[3]10'!G37</f>
        <v>0</v>
      </c>
      <c r="H35" s="17">
        <f t="shared" si="27"/>
        <v>1340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25.83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25.83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212.17000000000002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212.17000000000002</v>
      </c>
      <c r="AT35" s="8">
        <v>25.83</v>
      </c>
      <c r="AU35" s="8">
        <v>32</v>
      </c>
      <c r="AW35" s="205">
        <v>25.83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25.83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25.83</v>
      </c>
      <c r="BM35" s="8">
        <f t="shared" si="22"/>
        <v>32</v>
      </c>
      <c r="BN35" s="8">
        <f t="shared" si="23"/>
        <v>25.83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1020</v>
      </c>
      <c r="G36" s="16">
        <f>'[3]10'!G38</f>
        <v>0</v>
      </c>
      <c r="H36" s="17">
        <f t="shared" si="27"/>
        <v>1340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25.83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212.17000000000002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212.17000000000002</v>
      </c>
      <c r="AT36" s="8">
        <v>25.83</v>
      </c>
      <c r="AU36" s="8">
        <v>32</v>
      </c>
      <c r="AW36" s="205">
        <v>25.83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25.83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25.83</v>
      </c>
      <c r="BM36" s="8">
        <f t="shared" si="22"/>
        <v>32</v>
      </c>
      <c r="BN36" s="8">
        <f t="shared" si="23"/>
        <v>25.83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1020</v>
      </c>
      <c r="G37" s="16">
        <f>'[3]10'!G39</f>
        <v>0</v>
      </c>
      <c r="H37" s="17">
        <f t="shared" si="27"/>
        <v>1340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5">
        <v>26.99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26.99</v>
      </c>
      <c r="BD37" s="205">
        <v>26.99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1020</v>
      </c>
      <c r="G38" s="16">
        <f>'[3]10'!G40</f>
        <v>0</v>
      </c>
      <c r="H38" s="17">
        <f t="shared" si="27"/>
        <v>1340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5">
        <v>26.99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26.99</v>
      </c>
      <c r="BD38" s="205">
        <v>26.99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1010</v>
      </c>
      <c r="G39" s="16">
        <f>'[3]10'!G41</f>
        <v>0</v>
      </c>
      <c r="H39" s="17">
        <f t="shared" si="27"/>
        <v>1330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5">
        <v>26.99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26.99</v>
      </c>
      <c r="BD39" s="205">
        <v>26.99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1010</v>
      </c>
      <c r="G40" s="16">
        <f>'[3]10'!G42</f>
        <v>0</v>
      </c>
      <c r="H40" s="17">
        <f t="shared" si="27"/>
        <v>1330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5">
        <v>26.99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26.99</v>
      </c>
      <c r="BD40" s="205">
        <v>26.99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1010</v>
      </c>
      <c r="G41" s="16">
        <f>'[3]10'!G43</f>
        <v>0</v>
      </c>
      <c r="H41" s="17">
        <f t="shared" si="27"/>
        <v>1330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5">
        <v>26.99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26.99</v>
      </c>
      <c r="BD41" s="205">
        <v>26.99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1010</v>
      </c>
      <c r="G42" s="16">
        <f>'[3]10'!G44</f>
        <v>0</v>
      </c>
      <c r="H42" s="17">
        <f t="shared" si="27"/>
        <v>1330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5">
        <v>26.99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26.99</v>
      </c>
      <c r="BD42" s="205">
        <v>26.99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1010</v>
      </c>
      <c r="G43" s="16">
        <f>'[3]10'!G45</f>
        <v>0</v>
      </c>
      <c r="H43" s="17">
        <f t="shared" si="27"/>
        <v>1330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5">
        <v>26.99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26.99</v>
      </c>
      <c r="BD43" s="205">
        <v>26.99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1010</v>
      </c>
      <c r="G44" s="16">
        <f>'[3]10'!G46</f>
        <v>0</v>
      </c>
      <c r="H44" s="17">
        <f t="shared" si="27"/>
        <v>1330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5">
        <v>26.99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26.99</v>
      </c>
      <c r="BD44" s="205">
        <v>26.99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1010</v>
      </c>
      <c r="G45" s="16">
        <f>'[3]10'!G47</f>
        <v>0</v>
      </c>
      <c r="H45" s="17">
        <f t="shared" si="27"/>
        <v>1330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1010</v>
      </c>
      <c r="G46" s="16">
        <f>'[3]10'!G48</f>
        <v>0</v>
      </c>
      <c r="H46" s="17">
        <f t="shared" si="27"/>
        <v>1330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1010</v>
      </c>
      <c r="G47" s="16">
        <f>'[3]10'!G49</f>
        <v>0</v>
      </c>
      <c r="H47" s="17">
        <f t="shared" si="27"/>
        <v>1330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1010</v>
      </c>
      <c r="G48" s="16">
        <f>'[3]10'!G50</f>
        <v>0</v>
      </c>
      <c r="H48" s="17">
        <f t="shared" si="27"/>
        <v>1330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1010</v>
      </c>
      <c r="G49" s="16">
        <f>'[3]10'!G51</f>
        <v>0</v>
      </c>
      <c r="H49" s="17">
        <f t="shared" si="27"/>
        <v>1330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1010</v>
      </c>
      <c r="G50" s="16">
        <f>'[3]10'!G52</f>
        <v>0</v>
      </c>
      <c r="H50" s="17">
        <f t="shared" si="27"/>
        <v>1330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990</v>
      </c>
      <c r="G51" s="16">
        <f>'[3]10'!G53</f>
        <v>0</v>
      </c>
      <c r="H51" s="17">
        <f t="shared" si="27"/>
        <v>1310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990</v>
      </c>
      <c r="G52" s="16">
        <f>'[3]10'!G54</f>
        <v>0</v>
      </c>
      <c r="H52" s="17">
        <f t="shared" si="27"/>
        <v>1310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990</v>
      </c>
      <c r="G53" s="16">
        <f>'[3]10'!G55</f>
        <v>0</v>
      </c>
      <c r="H53" s="17">
        <f t="shared" si="27"/>
        <v>1310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990</v>
      </c>
      <c r="G54" s="16">
        <f>'[3]10'!G56</f>
        <v>0</v>
      </c>
      <c r="H54" s="17">
        <f t="shared" si="27"/>
        <v>1310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990</v>
      </c>
      <c r="G55" s="16">
        <f>'[3]10'!G57</f>
        <v>0</v>
      </c>
      <c r="H55" s="17">
        <f t="shared" si="27"/>
        <v>1310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990</v>
      </c>
      <c r="G56" s="16">
        <f>'[3]10'!G58</f>
        <v>0</v>
      </c>
      <c r="H56" s="17">
        <f t="shared" si="27"/>
        <v>1310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990</v>
      </c>
      <c r="G57" s="16">
        <f>'[3]10'!G59</f>
        <v>0</v>
      </c>
      <c r="H57" s="17">
        <f t="shared" si="27"/>
        <v>1310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990</v>
      </c>
      <c r="G58" s="16">
        <f>'[3]10'!G60</f>
        <v>0</v>
      </c>
      <c r="H58" s="17">
        <f t="shared" si="27"/>
        <v>1310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990</v>
      </c>
      <c r="G59" s="16">
        <f>'[3]10'!G61</f>
        <v>0</v>
      </c>
      <c r="H59" s="17">
        <f t="shared" si="27"/>
        <v>1310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990</v>
      </c>
      <c r="G60" s="16">
        <f>'[3]10'!G62</f>
        <v>0</v>
      </c>
      <c r="H60" s="17">
        <f t="shared" si="27"/>
        <v>1310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990</v>
      </c>
      <c r="G61" s="16">
        <f>'[3]10'!G63</f>
        <v>0</v>
      </c>
      <c r="H61" s="17">
        <f t="shared" si="27"/>
        <v>1310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990</v>
      </c>
      <c r="G62" s="16">
        <f>'[3]10'!G64</f>
        <v>0</v>
      </c>
      <c r="H62" s="17">
        <f t="shared" si="27"/>
        <v>1310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990</v>
      </c>
      <c r="G63" s="16">
        <f>'[3]10'!G65</f>
        <v>0</v>
      </c>
      <c r="H63" s="17">
        <f t="shared" si="27"/>
        <v>1310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990</v>
      </c>
      <c r="G64" s="16">
        <f>'[3]10'!G66</f>
        <v>0</v>
      </c>
      <c r="H64" s="17">
        <f t="shared" si="27"/>
        <v>1310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990</v>
      </c>
      <c r="G65" s="16">
        <f>'[3]10'!G67</f>
        <v>0</v>
      </c>
      <c r="H65" s="17">
        <f t="shared" si="27"/>
        <v>1310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990</v>
      </c>
      <c r="G66" s="16">
        <f>'[3]10'!G68</f>
        <v>0</v>
      </c>
      <c r="H66" s="17">
        <f t="shared" si="27"/>
        <v>1310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990</v>
      </c>
      <c r="G67" s="16">
        <f>'[3]10'!G69</f>
        <v>0</v>
      </c>
      <c r="H67" s="17">
        <f t="shared" si="27"/>
        <v>1310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990</v>
      </c>
      <c r="G68" s="16">
        <f>'[3]10'!G70</f>
        <v>0</v>
      </c>
      <c r="H68" s="17">
        <f t="shared" si="27"/>
        <v>1310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990</v>
      </c>
      <c r="G69" s="16">
        <f>'[3]10'!G71</f>
        <v>0</v>
      </c>
      <c r="H69" s="17">
        <f t="shared" ref="H69:H98" si="59">SUM(B69:G69)</f>
        <v>1310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990</v>
      </c>
      <c r="G70" s="16">
        <f>'[3]10'!G72</f>
        <v>0</v>
      </c>
      <c r="H70" s="17">
        <f t="shared" si="59"/>
        <v>1310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990</v>
      </c>
      <c r="G71" s="16">
        <f>'[3]10'!G73</f>
        <v>0</v>
      </c>
      <c r="H71" s="17">
        <f t="shared" si="59"/>
        <v>1310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990</v>
      </c>
      <c r="G72" s="16">
        <f>'[3]10'!G74</f>
        <v>0</v>
      </c>
      <c r="H72" s="17">
        <f t="shared" si="59"/>
        <v>1310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990</v>
      </c>
      <c r="G73" s="16">
        <f>'[3]10'!G75</f>
        <v>0</v>
      </c>
      <c r="H73" s="17">
        <f t="shared" si="59"/>
        <v>1310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5">
        <v>26.99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26.99</v>
      </c>
      <c r="BD73" s="205">
        <v>26.99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990</v>
      </c>
      <c r="G74" s="16">
        <f>'[3]10'!G76</f>
        <v>0</v>
      </c>
      <c r="H74" s="17">
        <f t="shared" si="59"/>
        <v>1310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5">
        <v>26.99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26.99</v>
      </c>
      <c r="BD74" s="205">
        <v>26.99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1000</v>
      </c>
      <c r="G75" s="16">
        <f>'[3]10'!G77</f>
        <v>0</v>
      </c>
      <c r="H75" s="17">
        <f t="shared" si="59"/>
        <v>1320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206</v>
      </c>
      <c r="AT75" s="8">
        <v>32</v>
      </c>
      <c r="AU75" s="8">
        <v>32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32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1000</v>
      </c>
      <c r="G76" s="16">
        <f>'[3]10'!G78</f>
        <v>0</v>
      </c>
      <c r="H76" s="17">
        <f t="shared" si="59"/>
        <v>1320</v>
      </c>
      <c r="I76" s="15">
        <f>'[3]10'!J78</f>
        <v>310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31.51</v>
      </c>
      <c r="AU76" s="8">
        <v>31.51</v>
      </c>
      <c r="AW76" s="205">
        <v>31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31</v>
      </c>
      <c r="BD76" s="205">
        <v>31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31</v>
      </c>
      <c r="BL76" s="8">
        <f t="shared" si="53"/>
        <v>31.51</v>
      </c>
      <c r="BM76" s="8">
        <f t="shared" si="54"/>
        <v>31.51</v>
      </c>
      <c r="BN76" s="8">
        <f t="shared" si="55"/>
        <v>31</v>
      </c>
      <c r="BO76" s="8">
        <f t="shared" si="56"/>
        <v>31</v>
      </c>
      <c r="BP76" s="139">
        <f t="shared" si="57"/>
        <v>0.51000000000000156</v>
      </c>
      <c r="BQ76" s="139">
        <f t="shared" si="58"/>
        <v>0.51000000000000156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1000</v>
      </c>
      <c r="G77" s="16">
        <f>'[3]10'!G79</f>
        <v>0</v>
      </c>
      <c r="H77" s="17">
        <f t="shared" si="59"/>
        <v>1320</v>
      </c>
      <c r="I77" s="15">
        <f>'[3]10'!J79</f>
        <v>310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5">
        <v>31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31</v>
      </c>
      <c r="BD77" s="205">
        <v>31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1000</v>
      </c>
      <c r="G78" s="16">
        <f>'[3]10'!G80</f>
        <v>0</v>
      </c>
      <c r="H78" s="17">
        <f t="shared" si="59"/>
        <v>1320</v>
      </c>
      <c r="I78" s="15">
        <f>'[3]10'!J80</f>
        <v>310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5">
        <v>31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31</v>
      </c>
      <c r="BD78" s="205">
        <v>31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1000</v>
      </c>
      <c r="G79" s="16">
        <f>'[3]10'!G81</f>
        <v>0</v>
      </c>
      <c r="H79" s="17">
        <f t="shared" si="59"/>
        <v>1320</v>
      </c>
      <c r="I79" s="15">
        <f>'[3]10'!J81</f>
        <v>310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5">
        <v>31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31</v>
      </c>
      <c r="BD79" s="205">
        <v>31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1000</v>
      </c>
      <c r="G80" s="16">
        <f>'[3]10'!G82</f>
        <v>0</v>
      </c>
      <c r="H80" s="17">
        <f t="shared" si="59"/>
        <v>1320</v>
      </c>
      <c r="I80" s="15">
        <f>'[3]10'!J82</f>
        <v>310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5">
        <v>31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31</v>
      </c>
      <c r="BD80" s="205">
        <v>31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1000</v>
      </c>
      <c r="G81" s="16">
        <f>'[3]10'!G83</f>
        <v>0</v>
      </c>
      <c r="H81" s="17">
        <f t="shared" si="59"/>
        <v>1320</v>
      </c>
      <c r="I81" s="15">
        <f>'[3]10'!J83</f>
        <v>310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5">
        <v>31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31</v>
      </c>
      <c r="BD81" s="205">
        <v>31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1000</v>
      </c>
      <c r="G82" s="16">
        <f>'[3]10'!G84</f>
        <v>0</v>
      </c>
      <c r="H82" s="17">
        <f t="shared" si="59"/>
        <v>1320</v>
      </c>
      <c r="I82" s="15">
        <f>'[3]10'!J84</f>
        <v>310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</v>
      </c>
      <c r="AU82" s="8">
        <v>31</v>
      </c>
      <c r="AW82" s="205">
        <v>31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31</v>
      </c>
      <c r="BD82" s="205">
        <v>31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1000</v>
      </c>
      <c r="G83" s="16">
        <f>'[3]10'!G85</f>
        <v>0</v>
      </c>
      <c r="H83" s="17">
        <f t="shared" si="59"/>
        <v>1320</v>
      </c>
      <c r="I83" s="15">
        <f>'[3]10'!J85</f>
        <v>310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31.51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31.51</v>
      </c>
      <c r="AE83" s="8">
        <f t="shared" si="43"/>
        <v>31.51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31.51</v>
      </c>
      <c r="AL83" s="8">
        <f t="shared" si="35"/>
        <v>246.98000000000002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246.98000000000002</v>
      </c>
      <c r="AT83" s="8">
        <v>31.51</v>
      </c>
      <c r="AU83" s="8">
        <v>31.51</v>
      </c>
      <c r="AW83" s="205">
        <v>31.51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31.51</v>
      </c>
      <c r="BD83" s="205">
        <v>31.51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31.51</v>
      </c>
      <c r="BL83" s="8">
        <f t="shared" si="53"/>
        <v>31.51</v>
      </c>
      <c r="BM83" s="8">
        <f t="shared" si="54"/>
        <v>31.51</v>
      </c>
      <c r="BN83" s="8">
        <f t="shared" si="55"/>
        <v>31.51</v>
      </c>
      <c r="BO83" s="8">
        <f t="shared" si="56"/>
        <v>31.51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1000</v>
      </c>
      <c r="G84" s="16">
        <f>'[3]10'!G86</f>
        <v>0</v>
      </c>
      <c r="H84" s="17">
        <f t="shared" si="59"/>
        <v>1320</v>
      </c>
      <c r="I84" s="15">
        <f>'[3]10'!J86</f>
        <v>310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31.51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31.51</v>
      </c>
      <c r="AE84" s="8">
        <f t="shared" si="43"/>
        <v>31.51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31.51</v>
      </c>
      <c r="AL84" s="8">
        <f t="shared" si="35"/>
        <v>246.98000000000002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246.98000000000002</v>
      </c>
      <c r="AT84" s="8">
        <v>31.51</v>
      </c>
      <c r="AU84" s="8">
        <v>31.51</v>
      </c>
      <c r="AW84" s="205">
        <v>31.51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31.51</v>
      </c>
      <c r="BD84" s="205">
        <v>31.51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31.51</v>
      </c>
      <c r="BL84" s="8">
        <f t="shared" si="53"/>
        <v>31.51</v>
      </c>
      <c r="BM84" s="8">
        <f t="shared" si="54"/>
        <v>31.51</v>
      </c>
      <c r="BN84" s="8">
        <f t="shared" si="55"/>
        <v>31.51</v>
      </c>
      <c r="BO84" s="8">
        <f t="shared" si="56"/>
        <v>31.51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1000</v>
      </c>
      <c r="G85" s="16">
        <f>'[3]10'!G87</f>
        <v>0</v>
      </c>
      <c r="H85" s="17">
        <f t="shared" si="59"/>
        <v>1320</v>
      </c>
      <c r="I85" s="15">
        <f>'[3]10'!J87</f>
        <v>282.82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282.82</v>
      </c>
      <c r="P85" s="18">
        <f>frq!C85</f>
        <v>1</v>
      </c>
      <c r="Q85" s="15">
        <f t="shared" si="33"/>
        <v>282.82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282.82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250.82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250.82</v>
      </c>
      <c r="AT85" s="8">
        <v>0</v>
      </c>
      <c r="AU85" s="8">
        <v>32</v>
      </c>
      <c r="AW85" s="205">
        <v>0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0</v>
      </c>
      <c r="BD85" s="205">
        <v>32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32</v>
      </c>
      <c r="BL85" s="8">
        <f t="shared" si="53"/>
        <v>0</v>
      </c>
      <c r="BM85" s="8">
        <f t="shared" si="54"/>
        <v>32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1000</v>
      </c>
      <c r="G86" s="16">
        <f>'[3]10'!G88</f>
        <v>0</v>
      </c>
      <c r="H86" s="17">
        <f t="shared" si="59"/>
        <v>1320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2.79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2.79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235.20999999999998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235.20999999999998</v>
      </c>
      <c r="AT86" s="8">
        <v>2.79</v>
      </c>
      <c r="AU86" s="8">
        <v>32</v>
      </c>
      <c r="AW86" s="205">
        <v>2.79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2.79</v>
      </c>
      <c r="BD86" s="205">
        <v>32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32</v>
      </c>
      <c r="BL86" s="8">
        <f t="shared" si="53"/>
        <v>2.79</v>
      </c>
      <c r="BM86" s="8">
        <f t="shared" si="54"/>
        <v>32</v>
      </c>
      <c r="BN86" s="8">
        <f t="shared" si="55"/>
        <v>2.79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1000</v>
      </c>
      <c r="G87" s="16">
        <f>'[3]10'!G89</f>
        <v>0</v>
      </c>
      <c r="H87" s="17">
        <f t="shared" si="59"/>
        <v>1320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12.39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12.39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225.61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225.61</v>
      </c>
      <c r="AT87" s="8">
        <v>12.39</v>
      </c>
      <c r="AU87" s="8">
        <v>32</v>
      </c>
      <c r="AW87" s="205">
        <v>12.39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12.39</v>
      </c>
      <c r="BD87" s="205">
        <v>32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32</v>
      </c>
      <c r="BL87" s="8">
        <f t="shared" si="53"/>
        <v>12.39</v>
      </c>
      <c r="BM87" s="8">
        <f t="shared" si="54"/>
        <v>32</v>
      </c>
      <c r="BN87" s="8">
        <f t="shared" si="55"/>
        <v>12.39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1000</v>
      </c>
      <c r="G88" s="16">
        <f>'[3]10'!G90</f>
        <v>0</v>
      </c>
      <c r="H88" s="17">
        <f t="shared" si="59"/>
        <v>1320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12.39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12.39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225.61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225.61</v>
      </c>
      <c r="AT88" s="8">
        <v>12.39</v>
      </c>
      <c r="AU88" s="8">
        <v>32</v>
      </c>
      <c r="AW88" s="205">
        <v>12.39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12.39</v>
      </c>
      <c r="BD88" s="205">
        <v>32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32</v>
      </c>
      <c r="BL88" s="8">
        <f t="shared" si="53"/>
        <v>12.39</v>
      </c>
      <c r="BM88" s="8">
        <f t="shared" si="54"/>
        <v>32</v>
      </c>
      <c r="BN88" s="8">
        <f t="shared" si="55"/>
        <v>12.39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1000</v>
      </c>
      <c r="G89" s="16">
        <f>'[3]10'!G91</f>
        <v>0</v>
      </c>
      <c r="H89" s="17">
        <f t="shared" si="59"/>
        <v>1320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12.39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12.39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225.61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225.61</v>
      </c>
      <c r="AT89" s="8">
        <v>12.39</v>
      </c>
      <c r="AU89" s="8">
        <v>32</v>
      </c>
      <c r="AW89" s="205">
        <v>12.39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12.39</v>
      </c>
      <c r="BD89" s="205">
        <v>32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32</v>
      </c>
      <c r="BL89" s="8">
        <f t="shared" si="53"/>
        <v>12.39</v>
      </c>
      <c r="BM89" s="8">
        <f t="shared" si="54"/>
        <v>32</v>
      </c>
      <c r="BN89" s="8">
        <f t="shared" si="55"/>
        <v>12.39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1000</v>
      </c>
      <c r="G90" s="16">
        <f>'[3]10'!G92</f>
        <v>0</v>
      </c>
      <c r="H90" s="17">
        <f t="shared" si="59"/>
        <v>1320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12.39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12.39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225.61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225.61</v>
      </c>
      <c r="AT90" s="8">
        <v>12.39</v>
      </c>
      <c r="AU90" s="8">
        <v>32</v>
      </c>
      <c r="AW90" s="205">
        <v>12.39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12.39</v>
      </c>
      <c r="BD90" s="205">
        <v>32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32</v>
      </c>
      <c r="BL90" s="8">
        <f t="shared" si="53"/>
        <v>12.39</v>
      </c>
      <c r="BM90" s="8">
        <f t="shared" si="54"/>
        <v>32</v>
      </c>
      <c r="BN90" s="8">
        <f t="shared" si="55"/>
        <v>12.39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1000</v>
      </c>
      <c r="G91" s="16">
        <f>'[3]10'!G93</f>
        <v>0</v>
      </c>
      <c r="H91" s="17">
        <f t="shared" si="59"/>
        <v>1320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23.22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23.22</v>
      </c>
      <c r="AE91" s="8">
        <f t="shared" si="43"/>
        <v>23.22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23.22</v>
      </c>
      <c r="AL91" s="8">
        <f t="shared" si="35"/>
        <v>223.56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223.56</v>
      </c>
      <c r="AT91" s="8">
        <v>23.22</v>
      </c>
      <c r="AU91" s="8">
        <v>23.22</v>
      </c>
      <c r="AW91" s="205">
        <v>23.22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23.22</v>
      </c>
      <c r="BD91" s="205">
        <v>23.22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23.22</v>
      </c>
      <c r="BL91" s="8">
        <f t="shared" si="53"/>
        <v>23.22</v>
      </c>
      <c r="BM91" s="8">
        <f t="shared" si="54"/>
        <v>23.22</v>
      </c>
      <c r="BN91" s="8">
        <f t="shared" si="55"/>
        <v>23.22</v>
      </c>
      <c r="BO91" s="8">
        <f t="shared" si="56"/>
        <v>23.22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1000</v>
      </c>
      <c r="G92" s="16">
        <f>'[3]10'!G94</f>
        <v>0</v>
      </c>
      <c r="H92" s="17">
        <f t="shared" si="59"/>
        <v>1320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23.22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23.22</v>
      </c>
      <c r="AE92" s="8">
        <f t="shared" si="43"/>
        <v>23.22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23.22</v>
      </c>
      <c r="AL92" s="8">
        <f t="shared" si="35"/>
        <v>223.56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223.56</v>
      </c>
      <c r="AT92" s="8">
        <v>23.22</v>
      </c>
      <c r="AU92" s="8">
        <v>23.22</v>
      </c>
      <c r="AW92" s="205">
        <v>23.22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23.22</v>
      </c>
      <c r="BD92" s="205">
        <v>23.22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23.22</v>
      </c>
      <c r="BL92" s="8">
        <f t="shared" si="53"/>
        <v>23.22</v>
      </c>
      <c r="BM92" s="8">
        <f t="shared" si="54"/>
        <v>23.22</v>
      </c>
      <c r="BN92" s="8">
        <f t="shared" si="55"/>
        <v>23.22</v>
      </c>
      <c r="BO92" s="8">
        <f t="shared" si="56"/>
        <v>23.22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1000</v>
      </c>
      <c r="G93" s="16">
        <f>'[3]10'!G95</f>
        <v>0</v>
      </c>
      <c r="H93" s="17">
        <f t="shared" si="59"/>
        <v>1320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23.22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23.22</v>
      </c>
      <c r="AE93" s="8">
        <f t="shared" si="43"/>
        <v>23.22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23.22</v>
      </c>
      <c r="AL93" s="8">
        <f t="shared" si="35"/>
        <v>223.56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223.56</v>
      </c>
      <c r="AT93" s="8">
        <v>23.22</v>
      </c>
      <c r="AU93" s="8">
        <v>23.22</v>
      </c>
      <c r="AW93" s="205">
        <v>23.22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23.22</v>
      </c>
      <c r="BD93" s="205">
        <v>23.22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23.22</v>
      </c>
      <c r="BL93" s="8">
        <f t="shared" si="53"/>
        <v>23.22</v>
      </c>
      <c r="BM93" s="8">
        <f t="shared" si="54"/>
        <v>23.22</v>
      </c>
      <c r="BN93" s="8">
        <f t="shared" si="55"/>
        <v>23.22</v>
      </c>
      <c r="BO93" s="8">
        <f t="shared" si="56"/>
        <v>23.22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1000</v>
      </c>
      <c r="G94" s="16">
        <f>'[3]10'!G96</f>
        <v>0</v>
      </c>
      <c r="H94" s="17">
        <f t="shared" si="59"/>
        <v>1320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5">
        <v>26.99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26.99</v>
      </c>
      <c r="BD94" s="205">
        <v>26.99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1000</v>
      </c>
      <c r="G95" s="16">
        <f>'[3]10'!G97</f>
        <v>0</v>
      </c>
      <c r="H95" s="17">
        <f t="shared" si="59"/>
        <v>1320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1000</v>
      </c>
      <c r="G96" s="16">
        <f>'[3]10'!G98</f>
        <v>0</v>
      </c>
      <c r="H96" s="17">
        <f t="shared" si="59"/>
        <v>1320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1000</v>
      </c>
      <c r="G97" s="16">
        <f>'[3]10'!G99</f>
        <v>0</v>
      </c>
      <c r="H97" s="17">
        <f t="shared" si="59"/>
        <v>1320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1000</v>
      </c>
      <c r="G98" s="16">
        <f>'[3]10'!G100</f>
        <v>0</v>
      </c>
      <c r="H98" s="17">
        <f t="shared" si="59"/>
        <v>1320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6.6305074999999993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6.6305074999999993</v>
      </c>
      <c r="P99" s="15">
        <f t="shared" si="62"/>
        <v>2.4E-2</v>
      </c>
      <c r="Q99" s="15">
        <f t="shared" si="62"/>
        <v>6.6305074999999993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6.6305074999999993</v>
      </c>
      <c r="X99" s="15">
        <f t="shared" si="62"/>
        <v>0.62959249999999967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0.62959249999999967</v>
      </c>
      <c r="AE99" s="15">
        <f t="shared" si="62"/>
        <v>0.66758999999999979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0.66758999999999979</v>
      </c>
      <c r="AL99" s="15">
        <f t="shared" si="62"/>
        <v>5.3333250000000056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5.3333250000000056</v>
      </c>
      <c r="AS99" s="15">
        <f t="shared" si="62"/>
        <v>0</v>
      </c>
      <c r="AT99" s="15">
        <f t="shared" si="62"/>
        <v>0.62971999999999972</v>
      </c>
      <c r="AU99" s="15">
        <f t="shared" si="62"/>
        <v>0.66771749999999974</v>
      </c>
      <c r="AV99" s="15">
        <f t="shared" si="62"/>
        <v>0</v>
      </c>
      <c r="AW99" s="15">
        <f t="shared" si="62"/>
        <v>0.62959249999999967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0.62959249999999967</v>
      </c>
      <c r="BD99" s="15">
        <f t="shared" si="62"/>
        <v>0.66758999999999979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0.66758999999999979</v>
      </c>
      <c r="BK99" s="15"/>
      <c r="BL99" s="15">
        <f t="shared" si="63"/>
        <v>0.62971999999999972</v>
      </c>
      <c r="BM99" s="15">
        <f t="shared" si="63"/>
        <v>0.66771749999999974</v>
      </c>
      <c r="BN99" s="15">
        <f t="shared" si="63"/>
        <v>0.62959249999999967</v>
      </c>
      <c r="BO99" s="15">
        <f t="shared" si="63"/>
        <v>0.66758999999999979</v>
      </c>
      <c r="BP99" s="15">
        <f t="shared" si="63"/>
        <v>1.2750000000000039E-4</v>
      </c>
      <c r="BQ99" s="15">
        <f t="shared" si="63"/>
        <v>1.2750000000000039E-4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45726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45726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-0.1</v>
      </c>
      <c r="E3">
        <f>GT!N3</f>
        <v>0</v>
      </c>
      <c r="F3">
        <f>B3+C3</f>
        <v>80</v>
      </c>
      <c r="G3">
        <f>D3+E3-X3</f>
        <v>-0.1</v>
      </c>
      <c r="H3" s="113"/>
      <c r="I3">
        <f>BRPL_EOD!AA3+BRPL_EOD!AB3</f>
        <v>-0.04</v>
      </c>
      <c r="J3">
        <f>BYPL_EOD!AA3+BYPL_EOD!AB3</f>
        <v>-0.02</v>
      </c>
      <c r="K3">
        <f>MES_EOD!AA3+MES_EOD!AB3</f>
        <v>0</v>
      </c>
      <c r="L3">
        <f>NDMC_EOD!AA3+NDMC_EOD!AB3</f>
        <v>-0.01</v>
      </c>
      <c r="M3">
        <f>TPDDL_EOD!AA3+TPDDL_EOD!AB3</f>
        <v>-0.03</v>
      </c>
      <c r="N3">
        <f t="shared" ref="N3:N66" si="0">SUM(I3:M3)</f>
        <v>-9.9999999999999992E-2</v>
      </c>
      <c r="O3" s="113">
        <f t="shared" ref="O3:O66" si="1">G3-N3</f>
        <v>0</v>
      </c>
      <c r="P3">
        <v>-4.0000000000000008E-2</v>
      </c>
      <c r="Q3">
        <v>-2.0000000000000004E-2</v>
      </c>
      <c r="R3">
        <v>0</v>
      </c>
      <c r="S3">
        <v>-1.0000000000000002E-2</v>
      </c>
      <c r="T3">
        <v>-3.0000000000000002E-2</v>
      </c>
      <c r="U3" s="115">
        <f t="shared" ref="U3:U66" si="2">SUM(P3:T3)</f>
        <v>-0.1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-0.1</v>
      </c>
      <c r="E4">
        <f>GT!N4</f>
        <v>0</v>
      </c>
      <c r="F4">
        <f t="shared" ref="F4:F67" si="4">B4+C4</f>
        <v>80</v>
      </c>
      <c r="G4">
        <f t="shared" ref="G4:G67" si="5">D4+E4-X4</f>
        <v>-0.1</v>
      </c>
      <c r="H4" s="113"/>
      <c r="I4">
        <f>BRPL_EOD!AA4+BRPL_EOD!AB4</f>
        <v>-0.04</v>
      </c>
      <c r="J4">
        <f>BYPL_EOD!AA4+BYPL_EOD!AB4</f>
        <v>-0.02</v>
      </c>
      <c r="K4">
        <f>MES_EOD!AA4+MES_EOD!AB4</f>
        <v>0</v>
      </c>
      <c r="L4">
        <f>NDMC_EOD!AA4+NDMC_EOD!AB4</f>
        <v>-0.01</v>
      </c>
      <c r="M4">
        <f>TPDDL_EOD!AA4+TPDDL_EOD!AB4</f>
        <v>-0.03</v>
      </c>
      <c r="N4">
        <f t="shared" si="0"/>
        <v>-9.9999999999999992E-2</v>
      </c>
      <c r="O4" s="113">
        <f t="shared" si="1"/>
        <v>0</v>
      </c>
      <c r="P4">
        <v>-4.0000000000000008E-2</v>
      </c>
      <c r="Q4">
        <v>-2.0000000000000004E-2</v>
      </c>
      <c r="R4">
        <v>0</v>
      </c>
      <c r="S4">
        <v>-1.0000000000000002E-2</v>
      </c>
      <c r="T4">
        <v>-3.0000000000000002E-2</v>
      </c>
      <c r="U4" s="115">
        <f t="shared" si="2"/>
        <v>-0.1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-0.1</v>
      </c>
      <c r="E5">
        <f>GT!N5</f>
        <v>0</v>
      </c>
      <c r="F5">
        <f t="shared" si="4"/>
        <v>80</v>
      </c>
      <c r="G5">
        <f t="shared" si="5"/>
        <v>-0.1</v>
      </c>
      <c r="H5" s="113"/>
      <c r="I5">
        <f>BRPL_EOD!AA5+BRPL_EOD!AB5</f>
        <v>-0.04</v>
      </c>
      <c r="J5">
        <f>BYPL_EOD!AA5+BYPL_EOD!AB5</f>
        <v>-0.02</v>
      </c>
      <c r="K5">
        <f>MES_EOD!AA5+MES_EOD!AB5</f>
        <v>0</v>
      </c>
      <c r="L5">
        <f>NDMC_EOD!AA5+NDMC_EOD!AB5</f>
        <v>-0.01</v>
      </c>
      <c r="M5">
        <f>TPDDL_EOD!AA5+TPDDL_EOD!AB5</f>
        <v>-0.03</v>
      </c>
      <c r="N5">
        <f t="shared" si="0"/>
        <v>-9.9999999999999992E-2</v>
      </c>
      <c r="O5" s="113">
        <f t="shared" si="1"/>
        <v>0</v>
      </c>
      <c r="P5">
        <v>-4.0000000000000008E-2</v>
      </c>
      <c r="Q5">
        <v>-2.0000000000000004E-2</v>
      </c>
      <c r="R5">
        <v>0</v>
      </c>
      <c r="S5">
        <v>-1.0000000000000002E-2</v>
      </c>
      <c r="T5">
        <v>-3.0000000000000002E-2</v>
      </c>
      <c r="U5" s="115">
        <f t="shared" si="2"/>
        <v>-0.1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-0.1</v>
      </c>
      <c r="E6">
        <f>GT!N6</f>
        <v>0</v>
      </c>
      <c r="F6">
        <f t="shared" si="4"/>
        <v>80</v>
      </c>
      <c r="G6">
        <f t="shared" si="5"/>
        <v>-0.1</v>
      </c>
      <c r="H6" s="113"/>
      <c r="I6">
        <f>BRPL_EOD!AA6+BRPL_EOD!AB6</f>
        <v>-0.04</v>
      </c>
      <c r="J6">
        <f>BYPL_EOD!AA6+BYPL_EOD!AB6</f>
        <v>-0.02</v>
      </c>
      <c r="K6">
        <f>MES_EOD!AA6+MES_EOD!AB6</f>
        <v>0</v>
      </c>
      <c r="L6">
        <f>NDMC_EOD!AA6+NDMC_EOD!AB6</f>
        <v>-0.01</v>
      </c>
      <c r="M6">
        <f>TPDDL_EOD!AA6+TPDDL_EOD!AB6</f>
        <v>-0.03</v>
      </c>
      <c r="N6">
        <f t="shared" si="0"/>
        <v>-9.9999999999999992E-2</v>
      </c>
      <c r="O6" s="113">
        <f t="shared" si="1"/>
        <v>0</v>
      </c>
      <c r="P6">
        <v>-4.0000000000000008E-2</v>
      </c>
      <c r="Q6">
        <v>-2.0000000000000004E-2</v>
      </c>
      <c r="R6">
        <v>0</v>
      </c>
      <c r="S6">
        <v>-1.0000000000000002E-2</v>
      </c>
      <c r="T6">
        <v>-3.0000000000000002E-2</v>
      </c>
      <c r="U6" s="115">
        <f t="shared" si="2"/>
        <v>-0.1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-0.1</v>
      </c>
      <c r="E7">
        <f>GT!N7</f>
        <v>0</v>
      </c>
      <c r="F7">
        <f t="shared" si="4"/>
        <v>80</v>
      </c>
      <c r="G7">
        <f t="shared" si="5"/>
        <v>-0.1</v>
      </c>
      <c r="H7" s="113"/>
      <c r="I7">
        <f>BRPL_EOD!AA7+BRPL_EOD!AB7</f>
        <v>-0.04</v>
      </c>
      <c r="J7">
        <f>BYPL_EOD!AA7+BYPL_EOD!AB7</f>
        <v>-0.02</v>
      </c>
      <c r="K7">
        <f>MES_EOD!AA7+MES_EOD!AB7</f>
        <v>0</v>
      </c>
      <c r="L7">
        <f>NDMC_EOD!AA7+NDMC_EOD!AB7</f>
        <v>-0.01</v>
      </c>
      <c r="M7">
        <f>TPDDL_EOD!AA7+TPDDL_EOD!AB7</f>
        <v>-0.03</v>
      </c>
      <c r="N7">
        <f t="shared" si="0"/>
        <v>-9.9999999999999992E-2</v>
      </c>
      <c r="O7" s="113">
        <f t="shared" si="1"/>
        <v>0</v>
      </c>
      <c r="P7">
        <v>-4.0000000000000008E-2</v>
      </c>
      <c r="Q7">
        <v>-2.0000000000000004E-2</v>
      </c>
      <c r="R7">
        <v>0</v>
      </c>
      <c r="S7">
        <v>-1.0000000000000002E-2</v>
      </c>
      <c r="T7">
        <v>-3.0000000000000002E-2</v>
      </c>
      <c r="U7" s="115">
        <f t="shared" si="2"/>
        <v>-0.1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-0.1</v>
      </c>
      <c r="E8">
        <f>GT!N8</f>
        <v>0</v>
      </c>
      <c r="F8">
        <f t="shared" si="4"/>
        <v>80</v>
      </c>
      <c r="G8">
        <f t="shared" si="5"/>
        <v>-0.1</v>
      </c>
      <c r="H8" s="113"/>
      <c r="I8">
        <f>BRPL_EOD!AA8+BRPL_EOD!AB8</f>
        <v>-0.04</v>
      </c>
      <c r="J8">
        <f>BYPL_EOD!AA8+BYPL_EOD!AB8</f>
        <v>-0.02</v>
      </c>
      <c r="K8">
        <f>MES_EOD!AA8+MES_EOD!AB8</f>
        <v>0</v>
      </c>
      <c r="L8">
        <f>NDMC_EOD!AA8+NDMC_EOD!AB8</f>
        <v>-0.01</v>
      </c>
      <c r="M8">
        <f>TPDDL_EOD!AA8+TPDDL_EOD!AB8</f>
        <v>-0.03</v>
      </c>
      <c r="N8">
        <f t="shared" si="0"/>
        <v>-9.9999999999999992E-2</v>
      </c>
      <c r="O8" s="113">
        <f t="shared" si="1"/>
        <v>0</v>
      </c>
      <c r="P8">
        <v>-4.0000000000000008E-2</v>
      </c>
      <c r="Q8">
        <v>-2.0000000000000004E-2</v>
      </c>
      <c r="R8">
        <v>0</v>
      </c>
      <c r="S8">
        <v>-1.0000000000000002E-2</v>
      </c>
      <c r="T8">
        <v>-3.0000000000000002E-2</v>
      </c>
      <c r="U8" s="115">
        <f t="shared" si="2"/>
        <v>-0.1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-0.1</v>
      </c>
      <c r="E9">
        <f>GT!N9</f>
        <v>0</v>
      </c>
      <c r="F9">
        <f t="shared" si="4"/>
        <v>80</v>
      </c>
      <c r="G9">
        <f t="shared" si="5"/>
        <v>-0.1</v>
      </c>
      <c r="H9" s="113"/>
      <c r="I9">
        <f>BRPL_EOD!AA9+BRPL_EOD!AB9</f>
        <v>-0.04</v>
      </c>
      <c r="J9">
        <f>BYPL_EOD!AA9+BYPL_EOD!AB9</f>
        <v>-0.02</v>
      </c>
      <c r="K9">
        <f>MES_EOD!AA9+MES_EOD!AB9</f>
        <v>0</v>
      </c>
      <c r="L9">
        <f>NDMC_EOD!AA9+NDMC_EOD!AB9</f>
        <v>-0.01</v>
      </c>
      <c r="M9">
        <f>TPDDL_EOD!AA9+TPDDL_EOD!AB9</f>
        <v>-0.03</v>
      </c>
      <c r="N9">
        <f t="shared" si="0"/>
        <v>-9.9999999999999992E-2</v>
      </c>
      <c r="O9" s="113">
        <f t="shared" si="1"/>
        <v>0</v>
      </c>
      <c r="P9">
        <v>-4.0000000000000008E-2</v>
      </c>
      <c r="Q9">
        <v>-2.0000000000000004E-2</v>
      </c>
      <c r="R9">
        <v>0</v>
      </c>
      <c r="S9">
        <v>-1.0000000000000002E-2</v>
      </c>
      <c r="T9">
        <v>-3.0000000000000002E-2</v>
      </c>
      <c r="U9" s="115">
        <f t="shared" si="2"/>
        <v>-0.1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-0.1</v>
      </c>
      <c r="E10">
        <f>GT!N10</f>
        <v>0</v>
      </c>
      <c r="F10">
        <f t="shared" si="4"/>
        <v>80</v>
      </c>
      <c r="G10">
        <f t="shared" si="5"/>
        <v>-0.1</v>
      </c>
      <c r="H10" s="113"/>
      <c r="I10">
        <f>BRPL_EOD!AA10+BRPL_EOD!AB10</f>
        <v>-0.04</v>
      </c>
      <c r="J10">
        <f>BYPL_EOD!AA10+BYPL_EOD!AB10</f>
        <v>-0.02</v>
      </c>
      <c r="K10">
        <f>MES_EOD!AA10+MES_EOD!AB10</f>
        <v>0</v>
      </c>
      <c r="L10">
        <f>NDMC_EOD!AA10+NDMC_EOD!AB10</f>
        <v>-0.01</v>
      </c>
      <c r="M10">
        <f>TPDDL_EOD!AA10+TPDDL_EOD!AB10</f>
        <v>-0.03</v>
      </c>
      <c r="N10">
        <f t="shared" si="0"/>
        <v>-9.9999999999999992E-2</v>
      </c>
      <c r="O10" s="113">
        <f t="shared" si="1"/>
        <v>0</v>
      </c>
      <c r="P10">
        <v>-4.0000000000000008E-2</v>
      </c>
      <c r="Q10">
        <v>-2.0000000000000004E-2</v>
      </c>
      <c r="R10">
        <v>0</v>
      </c>
      <c r="S10">
        <v>-1.0000000000000002E-2</v>
      </c>
      <c r="T10">
        <v>-3.0000000000000002E-2</v>
      </c>
      <c r="U10" s="115">
        <f t="shared" si="2"/>
        <v>-0.1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-0.1</v>
      </c>
      <c r="E11">
        <f>GT!N11</f>
        <v>0</v>
      </c>
      <c r="F11">
        <f t="shared" si="4"/>
        <v>80</v>
      </c>
      <c r="G11">
        <f t="shared" si="5"/>
        <v>-0.1</v>
      </c>
      <c r="H11" s="113"/>
      <c r="I11">
        <f>BRPL_EOD!AA11+BRPL_EOD!AB11</f>
        <v>-0.04</v>
      </c>
      <c r="J11">
        <f>BYPL_EOD!AA11+BYPL_EOD!AB11</f>
        <v>-0.02</v>
      </c>
      <c r="K11">
        <f>MES_EOD!AA11+MES_EOD!AB11</f>
        <v>0</v>
      </c>
      <c r="L11">
        <f>NDMC_EOD!AA11+NDMC_EOD!AB11</f>
        <v>-0.01</v>
      </c>
      <c r="M11">
        <f>TPDDL_EOD!AA11+TPDDL_EOD!AB11</f>
        <v>-0.03</v>
      </c>
      <c r="N11">
        <f t="shared" si="0"/>
        <v>-9.9999999999999992E-2</v>
      </c>
      <c r="O11" s="113">
        <f t="shared" si="1"/>
        <v>0</v>
      </c>
      <c r="P11">
        <v>-4.0000000000000008E-2</v>
      </c>
      <c r="Q11">
        <v>-2.0000000000000004E-2</v>
      </c>
      <c r="R11">
        <v>0</v>
      </c>
      <c r="S11">
        <v>-1.0000000000000002E-2</v>
      </c>
      <c r="T11">
        <v>-3.0000000000000002E-2</v>
      </c>
      <c r="U11" s="115">
        <f t="shared" si="2"/>
        <v>-0.1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-0.1</v>
      </c>
      <c r="E12">
        <f>GT!N12</f>
        <v>0</v>
      </c>
      <c r="F12">
        <f t="shared" si="4"/>
        <v>80</v>
      </c>
      <c r="G12">
        <f t="shared" si="5"/>
        <v>-0.1</v>
      </c>
      <c r="H12" s="113"/>
      <c r="I12">
        <f>BRPL_EOD!AA12+BRPL_EOD!AB12</f>
        <v>-0.04</v>
      </c>
      <c r="J12">
        <f>BYPL_EOD!AA12+BYPL_EOD!AB12</f>
        <v>-0.02</v>
      </c>
      <c r="K12">
        <f>MES_EOD!AA12+MES_EOD!AB12</f>
        <v>0</v>
      </c>
      <c r="L12">
        <f>NDMC_EOD!AA12+NDMC_EOD!AB12</f>
        <v>-0.01</v>
      </c>
      <c r="M12">
        <f>TPDDL_EOD!AA12+TPDDL_EOD!AB12</f>
        <v>-0.03</v>
      </c>
      <c r="N12">
        <f t="shared" si="0"/>
        <v>-9.9999999999999992E-2</v>
      </c>
      <c r="O12" s="113">
        <f t="shared" si="1"/>
        <v>0</v>
      </c>
      <c r="P12">
        <v>-4.0000000000000008E-2</v>
      </c>
      <c r="Q12">
        <v>-2.0000000000000004E-2</v>
      </c>
      <c r="R12">
        <v>0</v>
      </c>
      <c r="S12">
        <v>-1.0000000000000002E-2</v>
      </c>
      <c r="T12">
        <v>-3.0000000000000002E-2</v>
      </c>
      <c r="U12" s="115">
        <f t="shared" si="2"/>
        <v>-0.1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-0.1</v>
      </c>
      <c r="E13">
        <f>GT!N13</f>
        <v>0</v>
      </c>
      <c r="F13">
        <f t="shared" si="4"/>
        <v>80</v>
      </c>
      <c r="G13">
        <f t="shared" si="5"/>
        <v>-0.1</v>
      </c>
      <c r="H13" s="113"/>
      <c r="I13">
        <f>BRPL_EOD!AA13+BRPL_EOD!AB13</f>
        <v>-0.04</v>
      </c>
      <c r="J13">
        <f>BYPL_EOD!AA13+BYPL_EOD!AB13</f>
        <v>-0.02</v>
      </c>
      <c r="K13">
        <f>MES_EOD!AA13+MES_EOD!AB13</f>
        <v>0</v>
      </c>
      <c r="L13">
        <f>NDMC_EOD!AA13+NDMC_EOD!AB13</f>
        <v>-0.01</v>
      </c>
      <c r="M13">
        <f>TPDDL_EOD!AA13+TPDDL_EOD!AB13</f>
        <v>-0.03</v>
      </c>
      <c r="N13">
        <f t="shared" si="0"/>
        <v>-9.9999999999999992E-2</v>
      </c>
      <c r="O13" s="113">
        <f t="shared" si="1"/>
        <v>0</v>
      </c>
      <c r="P13">
        <v>-4.0000000000000008E-2</v>
      </c>
      <c r="Q13">
        <v>-2.0000000000000004E-2</v>
      </c>
      <c r="R13">
        <v>0</v>
      </c>
      <c r="S13">
        <v>-1.0000000000000002E-2</v>
      </c>
      <c r="T13">
        <v>-3.0000000000000002E-2</v>
      </c>
      <c r="U13" s="115">
        <f t="shared" si="2"/>
        <v>-0.1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-0.1</v>
      </c>
      <c r="E14">
        <f>GT!N14</f>
        <v>0</v>
      </c>
      <c r="F14">
        <f t="shared" si="4"/>
        <v>80</v>
      </c>
      <c r="G14">
        <f t="shared" si="5"/>
        <v>-0.1</v>
      </c>
      <c r="H14" s="113"/>
      <c r="I14">
        <f>BRPL_EOD!AA14+BRPL_EOD!AB14</f>
        <v>-0.04</v>
      </c>
      <c r="J14">
        <f>BYPL_EOD!AA14+BYPL_EOD!AB14</f>
        <v>-0.02</v>
      </c>
      <c r="K14">
        <f>MES_EOD!AA14+MES_EOD!AB14</f>
        <v>0</v>
      </c>
      <c r="L14">
        <f>NDMC_EOD!AA14+NDMC_EOD!AB14</f>
        <v>-0.01</v>
      </c>
      <c r="M14">
        <f>TPDDL_EOD!AA14+TPDDL_EOD!AB14</f>
        <v>-0.03</v>
      </c>
      <c r="N14">
        <f t="shared" si="0"/>
        <v>-9.9999999999999992E-2</v>
      </c>
      <c r="O14" s="113">
        <f t="shared" si="1"/>
        <v>0</v>
      </c>
      <c r="P14">
        <v>-4.0000000000000008E-2</v>
      </c>
      <c r="Q14">
        <v>-2.0000000000000004E-2</v>
      </c>
      <c r="R14">
        <v>0</v>
      </c>
      <c r="S14">
        <v>-1.0000000000000002E-2</v>
      </c>
      <c r="T14">
        <v>-3.0000000000000002E-2</v>
      </c>
      <c r="U14" s="115">
        <f t="shared" si="2"/>
        <v>-0.1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-0.1</v>
      </c>
      <c r="E15">
        <f>GT!N15</f>
        <v>0</v>
      </c>
      <c r="F15">
        <f t="shared" si="4"/>
        <v>80</v>
      </c>
      <c r="G15">
        <f t="shared" si="5"/>
        <v>-0.1</v>
      </c>
      <c r="H15" s="113"/>
      <c r="I15">
        <f>BRPL_EOD!AA15+BRPL_EOD!AB15</f>
        <v>-0.04</v>
      </c>
      <c r="J15">
        <f>BYPL_EOD!AA15+BYPL_EOD!AB15</f>
        <v>-0.02</v>
      </c>
      <c r="K15">
        <f>MES_EOD!AA15+MES_EOD!AB15</f>
        <v>0</v>
      </c>
      <c r="L15">
        <f>NDMC_EOD!AA15+NDMC_EOD!AB15</f>
        <v>-0.01</v>
      </c>
      <c r="M15">
        <f>TPDDL_EOD!AA15+TPDDL_EOD!AB15</f>
        <v>-0.03</v>
      </c>
      <c r="N15">
        <f t="shared" si="0"/>
        <v>-9.9999999999999992E-2</v>
      </c>
      <c r="O15" s="113">
        <f t="shared" si="1"/>
        <v>0</v>
      </c>
      <c r="P15">
        <v>-4.0000000000000008E-2</v>
      </c>
      <c r="Q15">
        <v>-2.0000000000000004E-2</v>
      </c>
      <c r="R15">
        <v>0</v>
      </c>
      <c r="S15">
        <v>-1.0000000000000002E-2</v>
      </c>
      <c r="T15">
        <v>-3.0000000000000002E-2</v>
      </c>
      <c r="U15" s="115">
        <f t="shared" si="2"/>
        <v>-0.1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-0.1</v>
      </c>
      <c r="E16">
        <f>GT!N16</f>
        <v>0</v>
      </c>
      <c r="F16">
        <f t="shared" si="4"/>
        <v>80</v>
      </c>
      <c r="G16">
        <f t="shared" si="5"/>
        <v>-0.1</v>
      </c>
      <c r="H16" s="113"/>
      <c r="I16">
        <f>BRPL_EOD!AA16+BRPL_EOD!AB16</f>
        <v>-0.04</v>
      </c>
      <c r="J16">
        <f>BYPL_EOD!AA16+BYPL_EOD!AB16</f>
        <v>-0.02</v>
      </c>
      <c r="K16">
        <f>MES_EOD!AA16+MES_EOD!AB16</f>
        <v>0</v>
      </c>
      <c r="L16">
        <f>NDMC_EOD!AA16+NDMC_EOD!AB16</f>
        <v>-0.01</v>
      </c>
      <c r="M16">
        <f>TPDDL_EOD!AA16+TPDDL_EOD!AB16</f>
        <v>-0.03</v>
      </c>
      <c r="N16">
        <f t="shared" si="0"/>
        <v>-9.9999999999999992E-2</v>
      </c>
      <c r="O16" s="113">
        <f t="shared" si="1"/>
        <v>0</v>
      </c>
      <c r="P16">
        <v>-4.0000000000000008E-2</v>
      </c>
      <c r="Q16">
        <v>-2.0000000000000004E-2</v>
      </c>
      <c r="R16">
        <v>0</v>
      </c>
      <c r="S16">
        <v>-1.0000000000000002E-2</v>
      </c>
      <c r="T16">
        <v>-3.0000000000000002E-2</v>
      </c>
      <c r="U16" s="115">
        <f t="shared" si="2"/>
        <v>-0.1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-0.1</v>
      </c>
      <c r="E17">
        <f>GT!N17</f>
        <v>0</v>
      </c>
      <c r="F17">
        <f t="shared" si="4"/>
        <v>80</v>
      </c>
      <c r="G17">
        <f t="shared" si="5"/>
        <v>-0.1</v>
      </c>
      <c r="H17" s="113"/>
      <c r="I17">
        <f>BRPL_EOD!AA17+BRPL_EOD!AB17</f>
        <v>-0.04</v>
      </c>
      <c r="J17">
        <f>BYPL_EOD!AA17+BYPL_EOD!AB17</f>
        <v>-0.02</v>
      </c>
      <c r="K17">
        <f>MES_EOD!AA17+MES_EOD!AB17</f>
        <v>0</v>
      </c>
      <c r="L17">
        <f>NDMC_EOD!AA17+NDMC_EOD!AB17</f>
        <v>-0.01</v>
      </c>
      <c r="M17">
        <f>TPDDL_EOD!AA17+TPDDL_EOD!AB17</f>
        <v>-0.03</v>
      </c>
      <c r="N17">
        <f t="shared" si="0"/>
        <v>-9.9999999999999992E-2</v>
      </c>
      <c r="O17" s="113">
        <f t="shared" si="1"/>
        <v>0</v>
      </c>
      <c r="P17">
        <v>-4.0000000000000008E-2</v>
      </c>
      <c r="Q17">
        <v>-2.0000000000000004E-2</v>
      </c>
      <c r="R17">
        <v>0</v>
      </c>
      <c r="S17">
        <v>-1.0000000000000002E-2</v>
      </c>
      <c r="T17">
        <v>-3.0000000000000002E-2</v>
      </c>
      <c r="U17" s="115">
        <f t="shared" si="2"/>
        <v>-0.1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-0.1</v>
      </c>
      <c r="E18">
        <f>GT!N18</f>
        <v>0</v>
      </c>
      <c r="F18">
        <f t="shared" si="4"/>
        <v>80</v>
      </c>
      <c r="G18">
        <f t="shared" si="5"/>
        <v>-0.1</v>
      </c>
      <c r="H18" s="113"/>
      <c r="I18">
        <f>BRPL_EOD!AA18+BRPL_EOD!AB18</f>
        <v>-0.04</v>
      </c>
      <c r="J18">
        <f>BYPL_EOD!AA18+BYPL_EOD!AB18</f>
        <v>-0.02</v>
      </c>
      <c r="K18">
        <f>MES_EOD!AA18+MES_EOD!AB18</f>
        <v>0</v>
      </c>
      <c r="L18">
        <f>NDMC_EOD!AA18+NDMC_EOD!AB18</f>
        <v>-0.01</v>
      </c>
      <c r="M18">
        <f>TPDDL_EOD!AA18+TPDDL_EOD!AB18</f>
        <v>-0.03</v>
      </c>
      <c r="N18">
        <f t="shared" si="0"/>
        <v>-9.9999999999999992E-2</v>
      </c>
      <c r="O18" s="113">
        <f t="shared" si="1"/>
        <v>0</v>
      </c>
      <c r="P18">
        <v>-4.0000000000000008E-2</v>
      </c>
      <c r="Q18">
        <v>-2.0000000000000004E-2</v>
      </c>
      <c r="R18">
        <v>0</v>
      </c>
      <c r="S18">
        <v>-1.0000000000000002E-2</v>
      </c>
      <c r="T18">
        <v>-3.0000000000000002E-2</v>
      </c>
      <c r="U18" s="115">
        <f t="shared" si="2"/>
        <v>-0.1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-0.1</v>
      </c>
      <c r="E19">
        <f>GT!N19</f>
        <v>0</v>
      </c>
      <c r="F19">
        <f t="shared" si="4"/>
        <v>80</v>
      </c>
      <c r="G19">
        <f t="shared" si="5"/>
        <v>-0.1</v>
      </c>
      <c r="H19" s="113"/>
      <c r="I19">
        <f>BRPL_EOD!AA19+BRPL_EOD!AB19</f>
        <v>-0.04</v>
      </c>
      <c r="J19">
        <f>BYPL_EOD!AA19+BYPL_EOD!AB19</f>
        <v>-0.02</v>
      </c>
      <c r="K19">
        <f>MES_EOD!AA19+MES_EOD!AB19</f>
        <v>0</v>
      </c>
      <c r="L19">
        <f>NDMC_EOD!AA19+NDMC_EOD!AB19</f>
        <v>-0.01</v>
      </c>
      <c r="M19">
        <f>TPDDL_EOD!AA19+TPDDL_EOD!AB19</f>
        <v>-0.03</v>
      </c>
      <c r="N19">
        <f t="shared" si="0"/>
        <v>-9.9999999999999992E-2</v>
      </c>
      <c r="O19" s="113">
        <f t="shared" si="1"/>
        <v>0</v>
      </c>
      <c r="P19">
        <v>-4.0000000000000008E-2</v>
      </c>
      <c r="Q19">
        <v>-2.0000000000000004E-2</v>
      </c>
      <c r="R19">
        <v>0</v>
      </c>
      <c r="S19">
        <v>-1.0000000000000002E-2</v>
      </c>
      <c r="T19">
        <v>-3.0000000000000002E-2</v>
      </c>
      <c r="U19" s="115">
        <f t="shared" si="2"/>
        <v>-0.1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-0.1</v>
      </c>
      <c r="E20">
        <f>GT!N20</f>
        <v>0</v>
      </c>
      <c r="F20">
        <f t="shared" si="4"/>
        <v>80</v>
      </c>
      <c r="G20">
        <f t="shared" si="5"/>
        <v>-0.1</v>
      </c>
      <c r="H20" s="113"/>
      <c r="I20">
        <f>BRPL_EOD!AA20+BRPL_EOD!AB20</f>
        <v>-0.04</v>
      </c>
      <c r="J20">
        <f>BYPL_EOD!AA20+BYPL_EOD!AB20</f>
        <v>-0.02</v>
      </c>
      <c r="K20">
        <f>MES_EOD!AA20+MES_EOD!AB20</f>
        <v>0</v>
      </c>
      <c r="L20">
        <f>NDMC_EOD!AA20+NDMC_EOD!AB20</f>
        <v>-0.01</v>
      </c>
      <c r="M20">
        <f>TPDDL_EOD!AA20+TPDDL_EOD!AB20</f>
        <v>-0.03</v>
      </c>
      <c r="N20">
        <f t="shared" si="0"/>
        <v>-9.9999999999999992E-2</v>
      </c>
      <c r="O20" s="113">
        <f t="shared" si="1"/>
        <v>0</v>
      </c>
      <c r="P20">
        <v>-4.0000000000000008E-2</v>
      </c>
      <c r="Q20">
        <v>-2.0000000000000004E-2</v>
      </c>
      <c r="R20">
        <v>0</v>
      </c>
      <c r="S20">
        <v>-1.0000000000000002E-2</v>
      </c>
      <c r="T20">
        <v>-3.0000000000000002E-2</v>
      </c>
      <c r="U20" s="115">
        <f t="shared" si="2"/>
        <v>-0.1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-0.1</v>
      </c>
      <c r="E21">
        <f>GT!N21</f>
        <v>0</v>
      </c>
      <c r="F21">
        <f t="shared" si="4"/>
        <v>80</v>
      </c>
      <c r="G21">
        <f t="shared" si="5"/>
        <v>-0.1</v>
      </c>
      <c r="H21" s="113"/>
      <c r="I21">
        <f>BRPL_EOD!AA21+BRPL_EOD!AB21</f>
        <v>-0.04</v>
      </c>
      <c r="J21">
        <f>BYPL_EOD!AA21+BYPL_EOD!AB21</f>
        <v>-0.02</v>
      </c>
      <c r="K21">
        <f>MES_EOD!AA21+MES_EOD!AB21</f>
        <v>0</v>
      </c>
      <c r="L21">
        <f>NDMC_EOD!AA21+NDMC_EOD!AB21</f>
        <v>-0.01</v>
      </c>
      <c r="M21">
        <f>TPDDL_EOD!AA21+TPDDL_EOD!AB21</f>
        <v>-0.03</v>
      </c>
      <c r="N21">
        <f t="shared" si="0"/>
        <v>-9.9999999999999992E-2</v>
      </c>
      <c r="O21" s="113">
        <f t="shared" si="1"/>
        <v>0</v>
      </c>
      <c r="P21">
        <v>-4.0000000000000008E-2</v>
      </c>
      <c r="Q21">
        <v>-2.0000000000000004E-2</v>
      </c>
      <c r="R21">
        <v>0</v>
      </c>
      <c r="S21">
        <v>-1.0000000000000002E-2</v>
      </c>
      <c r="T21">
        <v>-3.0000000000000002E-2</v>
      </c>
      <c r="U21" s="115">
        <f t="shared" si="2"/>
        <v>-0.1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-0.1</v>
      </c>
      <c r="E22">
        <f>GT!N22</f>
        <v>0</v>
      </c>
      <c r="F22">
        <f t="shared" si="4"/>
        <v>80</v>
      </c>
      <c r="G22">
        <f t="shared" si="5"/>
        <v>-0.1</v>
      </c>
      <c r="H22" s="113"/>
      <c r="I22">
        <f>BRPL_EOD!AA22+BRPL_EOD!AB22</f>
        <v>-0.04</v>
      </c>
      <c r="J22">
        <f>BYPL_EOD!AA22+BYPL_EOD!AB22</f>
        <v>-0.02</v>
      </c>
      <c r="K22">
        <f>MES_EOD!AA22+MES_EOD!AB22</f>
        <v>0</v>
      </c>
      <c r="L22">
        <f>NDMC_EOD!AA22+NDMC_EOD!AB22</f>
        <v>-0.01</v>
      </c>
      <c r="M22">
        <f>TPDDL_EOD!AA22+TPDDL_EOD!AB22</f>
        <v>-0.03</v>
      </c>
      <c r="N22">
        <f t="shared" si="0"/>
        <v>-9.9999999999999992E-2</v>
      </c>
      <c r="O22" s="113">
        <f t="shared" si="1"/>
        <v>0</v>
      </c>
      <c r="P22">
        <v>-4.0000000000000008E-2</v>
      </c>
      <c r="Q22">
        <v>-2.0000000000000004E-2</v>
      </c>
      <c r="R22">
        <v>0</v>
      </c>
      <c r="S22">
        <v>-1.0000000000000002E-2</v>
      </c>
      <c r="T22">
        <v>-3.0000000000000002E-2</v>
      </c>
      <c r="U22" s="115">
        <f t="shared" si="2"/>
        <v>-0.1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-0.1</v>
      </c>
      <c r="E23">
        <f>GT!N23</f>
        <v>0</v>
      </c>
      <c r="F23">
        <f t="shared" si="4"/>
        <v>80</v>
      </c>
      <c r="G23">
        <f t="shared" si="5"/>
        <v>-0.1</v>
      </c>
      <c r="H23" s="113"/>
      <c r="I23">
        <f>BRPL_EOD!AA23+BRPL_EOD!AB23</f>
        <v>-0.04</v>
      </c>
      <c r="J23">
        <f>BYPL_EOD!AA23+BYPL_EOD!AB23</f>
        <v>-0.02</v>
      </c>
      <c r="K23">
        <f>MES_EOD!AA23+MES_EOD!AB23</f>
        <v>0</v>
      </c>
      <c r="L23">
        <f>NDMC_EOD!AA23+NDMC_EOD!AB23</f>
        <v>-0.01</v>
      </c>
      <c r="M23">
        <f>TPDDL_EOD!AA23+TPDDL_EOD!AB23</f>
        <v>-0.03</v>
      </c>
      <c r="N23">
        <f t="shared" si="0"/>
        <v>-9.9999999999999992E-2</v>
      </c>
      <c r="O23" s="113">
        <f t="shared" si="1"/>
        <v>0</v>
      </c>
      <c r="P23">
        <v>-4.0000000000000008E-2</v>
      </c>
      <c r="Q23">
        <v>-2.0000000000000004E-2</v>
      </c>
      <c r="R23">
        <v>0</v>
      </c>
      <c r="S23">
        <v>-1.0000000000000002E-2</v>
      </c>
      <c r="T23">
        <v>-3.0000000000000002E-2</v>
      </c>
      <c r="U23" s="115">
        <f t="shared" si="2"/>
        <v>-0.1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-0.1</v>
      </c>
      <c r="E24">
        <f>GT!N24</f>
        <v>0</v>
      </c>
      <c r="F24">
        <f t="shared" si="4"/>
        <v>80</v>
      </c>
      <c r="G24">
        <f t="shared" si="5"/>
        <v>-0.1</v>
      </c>
      <c r="H24" s="113"/>
      <c r="I24">
        <f>BRPL_EOD!AA24+BRPL_EOD!AB24</f>
        <v>-0.04</v>
      </c>
      <c r="J24">
        <f>BYPL_EOD!AA24+BYPL_EOD!AB24</f>
        <v>-0.02</v>
      </c>
      <c r="K24">
        <f>MES_EOD!AA24+MES_EOD!AB24</f>
        <v>0</v>
      </c>
      <c r="L24">
        <f>NDMC_EOD!AA24+NDMC_EOD!AB24</f>
        <v>-0.01</v>
      </c>
      <c r="M24">
        <f>TPDDL_EOD!AA24+TPDDL_EOD!AB24</f>
        <v>-0.03</v>
      </c>
      <c r="N24">
        <f t="shared" si="0"/>
        <v>-9.9999999999999992E-2</v>
      </c>
      <c r="O24" s="113">
        <f t="shared" si="1"/>
        <v>0</v>
      </c>
      <c r="P24">
        <v>-4.0000000000000008E-2</v>
      </c>
      <c r="Q24">
        <v>-2.0000000000000004E-2</v>
      </c>
      <c r="R24">
        <v>0</v>
      </c>
      <c r="S24">
        <v>-1.0000000000000002E-2</v>
      </c>
      <c r="T24">
        <v>-3.0000000000000002E-2</v>
      </c>
      <c r="U24" s="115">
        <f t="shared" si="2"/>
        <v>-0.1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-0.1</v>
      </c>
      <c r="E25">
        <f>GT!N25</f>
        <v>0</v>
      </c>
      <c r="F25">
        <f t="shared" si="4"/>
        <v>80</v>
      </c>
      <c r="G25">
        <f t="shared" si="5"/>
        <v>-0.1</v>
      </c>
      <c r="H25" s="113"/>
      <c r="I25">
        <f>BRPL_EOD!AA25+BRPL_EOD!AB25</f>
        <v>-0.04</v>
      </c>
      <c r="J25">
        <f>BYPL_EOD!AA25+BYPL_EOD!AB25</f>
        <v>-0.02</v>
      </c>
      <c r="K25">
        <f>MES_EOD!AA25+MES_EOD!AB25</f>
        <v>0</v>
      </c>
      <c r="L25">
        <f>NDMC_EOD!AA25+NDMC_EOD!AB25</f>
        <v>-0.01</v>
      </c>
      <c r="M25">
        <f>TPDDL_EOD!AA25+TPDDL_EOD!AB25</f>
        <v>-0.03</v>
      </c>
      <c r="N25">
        <f t="shared" si="0"/>
        <v>-9.9999999999999992E-2</v>
      </c>
      <c r="O25" s="113">
        <f t="shared" si="1"/>
        <v>0</v>
      </c>
      <c r="P25">
        <v>-4.0000000000000008E-2</v>
      </c>
      <c r="Q25">
        <v>-2.0000000000000004E-2</v>
      </c>
      <c r="R25">
        <v>0</v>
      </c>
      <c r="S25">
        <v>-1.0000000000000002E-2</v>
      </c>
      <c r="T25">
        <v>-3.0000000000000002E-2</v>
      </c>
      <c r="U25" s="115">
        <f t="shared" si="2"/>
        <v>-0.1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-0.1</v>
      </c>
      <c r="E26">
        <f>GT!N26</f>
        <v>0</v>
      </c>
      <c r="F26">
        <f t="shared" si="4"/>
        <v>80</v>
      </c>
      <c r="G26">
        <f t="shared" si="5"/>
        <v>-0.1</v>
      </c>
      <c r="H26" s="113"/>
      <c r="I26">
        <f>BRPL_EOD!AA26+BRPL_EOD!AB26</f>
        <v>-0.04</v>
      </c>
      <c r="J26">
        <f>BYPL_EOD!AA26+BYPL_EOD!AB26</f>
        <v>-0.02</v>
      </c>
      <c r="K26">
        <f>MES_EOD!AA26+MES_EOD!AB26</f>
        <v>0</v>
      </c>
      <c r="L26">
        <f>NDMC_EOD!AA26+NDMC_EOD!AB26</f>
        <v>-0.01</v>
      </c>
      <c r="M26">
        <f>TPDDL_EOD!AA26+TPDDL_EOD!AB26</f>
        <v>-0.03</v>
      </c>
      <c r="N26">
        <f t="shared" si="0"/>
        <v>-9.9999999999999992E-2</v>
      </c>
      <c r="O26" s="113">
        <f t="shared" si="1"/>
        <v>0</v>
      </c>
      <c r="P26">
        <v>-4.0000000000000008E-2</v>
      </c>
      <c r="Q26">
        <v>-2.0000000000000004E-2</v>
      </c>
      <c r="R26">
        <v>0</v>
      </c>
      <c r="S26">
        <v>-1.0000000000000002E-2</v>
      </c>
      <c r="T26">
        <v>-3.0000000000000002E-2</v>
      </c>
      <c r="U26" s="115">
        <f t="shared" si="2"/>
        <v>-0.1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-0.1</v>
      </c>
      <c r="E27">
        <f>GT!N27</f>
        <v>0</v>
      </c>
      <c r="F27">
        <f t="shared" si="4"/>
        <v>80</v>
      </c>
      <c r="G27">
        <f t="shared" si="5"/>
        <v>-0.1</v>
      </c>
      <c r="H27" s="113"/>
      <c r="I27">
        <f>BRPL_EOD!AA27+BRPL_EOD!AB27</f>
        <v>-0.04</v>
      </c>
      <c r="J27">
        <f>BYPL_EOD!AA27+BYPL_EOD!AB27</f>
        <v>-0.02</v>
      </c>
      <c r="K27">
        <f>MES_EOD!AA27+MES_EOD!AB27</f>
        <v>0</v>
      </c>
      <c r="L27">
        <f>NDMC_EOD!AA27+NDMC_EOD!AB27</f>
        <v>-0.01</v>
      </c>
      <c r="M27">
        <f>TPDDL_EOD!AA27+TPDDL_EOD!AB27</f>
        <v>-0.03</v>
      </c>
      <c r="N27">
        <f t="shared" si="0"/>
        <v>-9.9999999999999992E-2</v>
      </c>
      <c r="O27" s="113">
        <f t="shared" si="1"/>
        <v>0</v>
      </c>
      <c r="P27">
        <v>-4.0000000000000008E-2</v>
      </c>
      <c r="Q27">
        <v>-2.0000000000000004E-2</v>
      </c>
      <c r="R27">
        <v>0</v>
      </c>
      <c r="S27">
        <v>-1.0000000000000002E-2</v>
      </c>
      <c r="T27">
        <v>-3.0000000000000002E-2</v>
      </c>
      <c r="U27" s="115">
        <f t="shared" si="2"/>
        <v>-0.1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-0.1</v>
      </c>
      <c r="E28">
        <f>GT!N28</f>
        <v>0</v>
      </c>
      <c r="F28">
        <f t="shared" si="4"/>
        <v>80</v>
      </c>
      <c r="G28">
        <f t="shared" si="5"/>
        <v>-0.1</v>
      </c>
      <c r="H28" s="113"/>
      <c r="I28">
        <f>BRPL_EOD!AA28+BRPL_EOD!AB28</f>
        <v>-0.04</v>
      </c>
      <c r="J28">
        <f>BYPL_EOD!AA28+BYPL_EOD!AB28</f>
        <v>-0.02</v>
      </c>
      <c r="K28">
        <f>MES_EOD!AA28+MES_EOD!AB28</f>
        <v>0</v>
      </c>
      <c r="L28">
        <f>NDMC_EOD!AA28+NDMC_EOD!AB28</f>
        <v>-0.01</v>
      </c>
      <c r="M28">
        <f>TPDDL_EOD!AA28+TPDDL_EOD!AB28</f>
        <v>-0.03</v>
      </c>
      <c r="N28">
        <f t="shared" si="0"/>
        <v>-9.9999999999999992E-2</v>
      </c>
      <c r="O28" s="113">
        <f t="shared" si="1"/>
        <v>0</v>
      </c>
      <c r="P28">
        <v>-4.0000000000000008E-2</v>
      </c>
      <c r="Q28">
        <v>-2.0000000000000004E-2</v>
      </c>
      <c r="R28">
        <v>0</v>
      </c>
      <c r="S28">
        <v>-1.0000000000000002E-2</v>
      </c>
      <c r="T28">
        <v>-3.0000000000000002E-2</v>
      </c>
      <c r="U28" s="115">
        <f t="shared" si="2"/>
        <v>-0.1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-0.1</v>
      </c>
      <c r="E29">
        <f>GT!N29</f>
        <v>0</v>
      </c>
      <c r="F29">
        <f t="shared" si="4"/>
        <v>80</v>
      </c>
      <c r="G29">
        <f t="shared" si="5"/>
        <v>-0.1</v>
      </c>
      <c r="H29" s="113"/>
      <c r="I29">
        <f>BRPL_EOD!AA29+BRPL_EOD!AB29</f>
        <v>-0.04</v>
      </c>
      <c r="J29">
        <f>BYPL_EOD!AA29+BYPL_EOD!AB29</f>
        <v>-0.02</v>
      </c>
      <c r="K29">
        <f>MES_EOD!AA29+MES_EOD!AB29</f>
        <v>0</v>
      </c>
      <c r="L29">
        <f>NDMC_EOD!AA29+NDMC_EOD!AB29</f>
        <v>-0.01</v>
      </c>
      <c r="M29">
        <f>TPDDL_EOD!AA29+TPDDL_EOD!AB29</f>
        <v>-0.03</v>
      </c>
      <c r="N29">
        <f t="shared" si="0"/>
        <v>-9.9999999999999992E-2</v>
      </c>
      <c r="O29" s="113">
        <f t="shared" si="1"/>
        <v>0</v>
      </c>
      <c r="P29">
        <v>-4.0000000000000008E-2</v>
      </c>
      <c r="Q29">
        <v>-2.0000000000000004E-2</v>
      </c>
      <c r="R29">
        <v>0</v>
      </c>
      <c r="S29">
        <v>-1.0000000000000002E-2</v>
      </c>
      <c r="T29">
        <v>-3.0000000000000002E-2</v>
      </c>
      <c r="U29" s="115">
        <f t="shared" si="2"/>
        <v>-0.1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-0.1</v>
      </c>
      <c r="E30">
        <f>GT!N30</f>
        <v>0</v>
      </c>
      <c r="F30">
        <f t="shared" si="4"/>
        <v>80</v>
      </c>
      <c r="G30">
        <f t="shared" si="5"/>
        <v>-0.1</v>
      </c>
      <c r="H30" s="113"/>
      <c r="I30">
        <f>BRPL_EOD!AA30+BRPL_EOD!AB30</f>
        <v>-0.04</v>
      </c>
      <c r="J30">
        <f>BYPL_EOD!AA30+BYPL_EOD!AB30</f>
        <v>-0.02</v>
      </c>
      <c r="K30">
        <f>MES_EOD!AA30+MES_EOD!AB30</f>
        <v>0</v>
      </c>
      <c r="L30">
        <f>NDMC_EOD!AA30+NDMC_EOD!AB30</f>
        <v>-0.01</v>
      </c>
      <c r="M30">
        <f>TPDDL_EOD!AA30+TPDDL_EOD!AB30</f>
        <v>-0.03</v>
      </c>
      <c r="N30">
        <f t="shared" si="0"/>
        <v>-9.9999999999999992E-2</v>
      </c>
      <c r="O30" s="113">
        <f t="shared" si="1"/>
        <v>0</v>
      </c>
      <c r="P30">
        <v>-4.0000000000000008E-2</v>
      </c>
      <c r="Q30">
        <v>-2.0000000000000004E-2</v>
      </c>
      <c r="R30">
        <v>0</v>
      </c>
      <c r="S30">
        <v>-1.0000000000000002E-2</v>
      </c>
      <c r="T30">
        <v>-3.0000000000000002E-2</v>
      </c>
      <c r="U30" s="115">
        <f t="shared" si="2"/>
        <v>-0.1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-0.1</v>
      </c>
      <c r="E31">
        <f>GT!N31</f>
        <v>0</v>
      </c>
      <c r="F31">
        <f t="shared" si="4"/>
        <v>80</v>
      </c>
      <c r="G31">
        <f t="shared" si="5"/>
        <v>-0.1</v>
      </c>
      <c r="H31" s="113"/>
      <c r="I31">
        <f>BRPL_EOD!AA31+BRPL_EOD!AB31</f>
        <v>-0.04</v>
      </c>
      <c r="J31">
        <f>BYPL_EOD!AA31+BYPL_EOD!AB31</f>
        <v>-0.02</v>
      </c>
      <c r="K31">
        <f>MES_EOD!AA31+MES_EOD!AB31</f>
        <v>0</v>
      </c>
      <c r="L31">
        <f>NDMC_EOD!AA31+NDMC_EOD!AB31</f>
        <v>-0.01</v>
      </c>
      <c r="M31">
        <f>TPDDL_EOD!AA31+TPDDL_EOD!AB31</f>
        <v>-0.03</v>
      </c>
      <c r="N31">
        <f t="shared" si="0"/>
        <v>-9.9999999999999992E-2</v>
      </c>
      <c r="O31" s="113">
        <f t="shared" si="1"/>
        <v>0</v>
      </c>
      <c r="P31">
        <v>-4.0000000000000008E-2</v>
      </c>
      <c r="Q31">
        <v>-2.0000000000000004E-2</v>
      </c>
      <c r="R31">
        <v>0</v>
      </c>
      <c r="S31">
        <v>-1.0000000000000002E-2</v>
      </c>
      <c r="T31">
        <v>-3.0000000000000002E-2</v>
      </c>
      <c r="U31" s="115">
        <f t="shared" si="2"/>
        <v>-0.1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-0.1</v>
      </c>
      <c r="E32">
        <f>GT!N32</f>
        <v>0</v>
      </c>
      <c r="F32">
        <f t="shared" si="4"/>
        <v>80</v>
      </c>
      <c r="G32">
        <f t="shared" si="5"/>
        <v>-0.1</v>
      </c>
      <c r="H32" s="113"/>
      <c r="I32">
        <f>BRPL_EOD!AA32+BRPL_EOD!AB32</f>
        <v>-0.04</v>
      </c>
      <c r="J32">
        <f>BYPL_EOD!AA32+BYPL_EOD!AB32</f>
        <v>-0.02</v>
      </c>
      <c r="K32">
        <f>MES_EOD!AA32+MES_EOD!AB32</f>
        <v>0</v>
      </c>
      <c r="L32">
        <f>NDMC_EOD!AA32+NDMC_EOD!AB32</f>
        <v>-0.01</v>
      </c>
      <c r="M32">
        <f>TPDDL_EOD!AA32+TPDDL_EOD!AB32</f>
        <v>-0.03</v>
      </c>
      <c r="N32">
        <f t="shared" si="0"/>
        <v>-9.9999999999999992E-2</v>
      </c>
      <c r="O32" s="113">
        <f t="shared" si="1"/>
        <v>0</v>
      </c>
      <c r="P32">
        <v>-4.0000000000000008E-2</v>
      </c>
      <c r="Q32">
        <v>-2.0000000000000004E-2</v>
      </c>
      <c r="R32">
        <v>0</v>
      </c>
      <c r="S32">
        <v>-1.0000000000000002E-2</v>
      </c>
      <c r="T32">
        <v>-3.0000000000000002E-2</v>
      </c>
      <c r="U32" s="115">
        <f t="shared" si="2"/>
        <v>-0.1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-0.1</v>
      </c>
      <c r="E33">
        <f>GT!N33</f>
        <v>0</v>
      </c>
      <c r="F33">
        <f t="shared" si="4"/>
        <v>80</v>
      </c>
      <c r="G33">
        <f t="shared" si="5"/>
        <v>-0.1</v>
      </c>
      <c r="H33" s="113"/>
      <c r="I33">
        <f>BRPL_EOD!AA33+BRPL_EOD!AB33</f>
        <v>-0.04</v>
      </c>
      <c r="J33">
        <f>BYPL_EOD!AA33+BYPL_EOD!AB33</f>
        <v>-0.02</v>
      </c>
      <c r="K33">
        <f>MES_EOD!AA33+MES_EOD!AB33</f>
        <v>0</v>
      </c>
      <c r="L33">
        <f>NDMC_EOD!AA33+NDMC_EOD!AB33</f>
        <v>-0.01</v>
      </c>
      <c r="M33">
        <f>TPDDL_EOD!AA33+TPDDL_EOD!AB33</f>
        <v>-0.03</v>
      </c>
      <c r="N33">
        <f t="shared" si="0"/>
        <v>-9.9999999999999992E-2</v>
      </c>
      <c r="O33" s="113">
        <f t="shared" si="1"/>
        <v>0</v>
      </c>
      <c r="P33">
        <v>-4.0000000000000008E-2</v>
      </c>
      <c r="Q33">
        <v>-2.0000000000000004E-2</v>
      </c>
      <c r="R33">
        <v>0</v>
      </c>
      <c r="S33">
        <v>-1.0000000000000002E-2</v>
      </c>
      <c r="T33">
        <v>-3.0000000000000002E-2</v>
      </c>
      <c r="U33" s="115">
        <f t="shared" si="2"/>
        <v>-0.1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-0.1</v>
      </c>
      <c r="E34">
        <f>GT!N34</f>
        <v>0</v>
      </c>
      <c r="F34">
        <f t="shared" si="4"/>
        <v>80</v>
      </c>
      <c r="G34">
        <f t="shared" si="5"/>
        <v>-0.1</v>
      </c>
      <c r="H34" s="113"/>
      <c r="I34">
        <f>BRPL_EOD!AA34+BRPL_EOD!AB34</f>
        <v>-0.04</v>
      </c>
      <c r="J34">
        <f>BYPL_EOD!AA34+BYPL_EOD!AB34</f>
        <v>-0.02</v>
      </c>
      <c r="K34">
        <f>MES_EOD!AA34+MES_EOD!AB34</f>
        <v>0</v>
      </c>
      <c r="L34">
        <f>NDMC_EOD!AA34+NDMC_EOD!AB34</f>
        <v>-0.01</v>
      </c>
      <c r="M34">
        <f>TPDDL_EOD!AA34+TPDDL_EOD!AB34</f>
        <v>-0.03</v>
      </c>
      <c r="N34">
        <f t="shared" si="0"/>
        <v>-9.9999999999999992E-2</v>
      </c>
      <c r="O34" s="113">
        <f t="shared" si="1"/>
        <v>0</v>
      </c>
      <c r="P34">
        <v>-4.0000000000000008E-2</v>
      </c>
      <c r="Q34">
        <v>-2.0000000000000004E-2</v>
      </c>
      <c r="R34">
        <v>0</v>
      </c>
      <c r="S34">
        <v>-1.0000000000000002E-2</v>
      </c>
      <c r="T34">
        <v>-3.0000000000000002E-2</v>
      </c>
      <c r="U34" s="115">
        <f t="shared" si="2"/>
        <v>-0.1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-0.1</v>
      </c>
      <c r="E35">
        <f>GT!N35</f>
        <v>0</v>
      </c>
      <c r="F35">
        <f t="shared" si="4"/>
        <v>80</v>
      </c>
      <c r="G35">
        <f t="shared" si="5"/>
        <v>-0.1</v>
      </c>
      <c r="H35" s="113"/>
      <c r="I35">
        <f>BRPL_EOD!AA35+BRPL_EOD!AB35</f>
        <v>-0.04</v>
      </c>
      <c r="J35">
        <f>BYPL_EOD!AA35+BYPL_EOD!AB35</f>
        <v>-0.02</v>
      </c>
      <c r="K35">
        <f>MES_EOD!AA35+MES_EOD!AB35</f>
        <v>0</v>
      </c>
      <c r="L35">
        <f>NDMC_EOD!AA35+NDMC_EOD!AB35</f>
        <v>-0.01</v>
      </c>
      <c r="M35">
        <f>TPDDL_EOD!AA35+TPDDL_EOD!AB35</f>
        <v>-0.03</v>
      </c>
      <c r="N35">
        <f t="shared" si="0"/>
        <v>-9.9999999999999992E-2</v>
      </c>
      <c r="O35" s="113">
        <f t="shared" si="1"/>
        <v>0</v>
      </c>
      <c r="P35">
        <v>-4.0000000000000008E-2</v>
      </c>
      <c r="Q35">
        <v>-2.0000000000000004E-2</v>
      </c>
      <c r="R35">
        <v>0</v>
      </c>
      <c r="S35">
        <v>-1.0000000000000002E-2</v>
      </c>
      <c r="T35">
        <v>-3.0000000000000002E-2</v>
      </c>
      <c r="U35" s="115">
        <f t="shared" si="2"/>
        <v>-0.1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-0.1</v>
      </c>
      <c r="E36">
        <f>GT!N36</f>
        <v>0</v>
      </c>
      <c r="F36">
        <f t="shared" si="4"/>
        <v>80</v>
      </c>
      <c r="G36">
        <f t="shared" si="5"/>
        <v>-0.1</v>
      </c>
      <c r="H36" s="113"/>
      <c r="I36">
        <f>BRPL_EOD!AA36+BRPL_EOD!AB36</f>
        <v>-0.04</v>
      </c>
      <c r="J36">
        <f>BYPL_EOD!AA36+BYPL_EOD!AB36</f>
        <v>-0.02</v>
      </c>
      <c r="K36">
        <f>MES_EOD!AA36+MES_EOD!AB36</f>
        <v>0</v>
      </c>
      <c r="L36">
        <f>NDMC_EOD!AA36+NDMC_EOD!AB36</f>
        <v>-0.01</v>
      </c>
      <c r="M36">
        <f>TPDDL_EOD!AA36+TPDDL_EOD!AB36</f>
        <v>-0.03</v>
      </c>
      <c r="N36">
        <f t="shared" si="0"/>
        <v>-9.9999999999999992E-2</v>
      </c>
      <c r="O36" s="113">
        <f t="shared" si="1"/>
        <v>0</v>
      </c>
      <c r="P36">
        <v>-4.0000000000000008E-2</v>
      </c>
      <c r="Q36">
        <v>-2.0000000000000004E-2</v>
      </c>
      <c r="R36">
        <v>0</v>
      </c>
      <c r="S36">
        <v>-1.0000000000000002E-2</v>
      </c>
      <c r="T36">
        <v>-3.0000000000000002E-2</v>
      </c>
      <c r="U36" s="115">
        <f t="shared" si="2"/>
        <v>-0.1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-0.1</v>
      </c>
      <c r="E37">
        <f>GT!N37</f>
        <v>0</v>
      </c>
      <c r="F37">
        <f t="shared" si="4"/>
        <v>80</v>
      </c>
      <c r="G37">
        <f t="shared" si="5"/>
        <v>-0.1</v>
      </c>
      <c r="H37" s="113"/>
      <c r="I37">
        <f>BRPL_EOD!AA37+BRPL_EOD!AB37</f>
        <v>-0.04</v>
      </c>
      <c r="J37">
        <f>BYPL_EOD!AA37+BYPL_EOD!AB37</f>
        <v>-0.02</v>
      </c>
      <c r="K37">
        <f>MES_EOD!AA37+MES_EOD!AB37</f>
        <v>0</v>
      </c>
      <c r="L37">
        <f>NDMC_EOD!AA37+NDMC_EOD!AB37</f>
        <v>-0.01</v>
      </c>
      <c r="M37">
        <f>TPDDL_EOD!AA37+TPDDL_EOD!AB37</f>
        <v>-0.03</v>
      </c>
      <c r="N37">
        <f t="shared" si="0"/>
        <v>-9.9999999999999992E-2</v>
      </c>
      <c r="O37" s="113">
        <f t="shared" si="1"/>
        <v>0</v>
      </c>
      <c r="P37">
        <v>-4.0000000000000008E-2</v>
      </c>
      <c r="Q37">
        <v>-2.0000000000000004E-2</v>
      </c>
      <c r="R37">
        <v>0</v>
      </c>
      <c r="S37">
        <v>-1.0000000000000002E-2</v>
      </c>
      <c r="T37">
        <v>-3.0000000000000002E-2</v>
      </c>
      <c r="U37" s="115">
        <f t="shared" si="2"/>
        <v>-0.1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-0.1</v>
      </c>
      <c r="E38">
        <f>GT!N38</f>
        <v>0</v>
      </c>
      <c r="F38">
        <f t="shared" si="4"/>
        <v>80</v>
      </c>
      <c r="G38">
        <f t="shared" si="5"/>
        <v>-0.1</v>
      </c>
      <c r="H38" s="113"/>
      <c r="I38">
        <f>BRPL_EOD!AA38+BRPL_EOD!AB38</f>
        <v>-0.04</v>
      </c>
      <c r="J38">
        <f>BYPL_EOD!AA38+BYPL_EOD!AB38</f>
        <v>-0.02</v>
      </c>
      <c r="K38">
        <f>MES_EOD!AA38+MES_EOD!AB38</f>
        <v>0</v>
      </c>
      <c r="L38">
        <f>NDMC_EOD!AA38+NDMC_EOD!AB38</f>
        <v>-0.01</v>
      </c>
      <c r="M38">
        <f>TPDDL_EOD!AA38+TPDDL_EOD!AB38</f>
        <v>-0.03</v>
      </c>
      <c r="N38">
        <f t="shared" si="0"/>
        <v>-9.9999999999999992E-2</v>
      </c>
      <c r="O38" s="113">
        <f t="shared" si="1"/>
        <v>0</v>
      </c>
      <c r="P38">
        <v>-4.0000000000000008E-2</v>
      </c>
      <c r="Q38">
        <v>-2.0000000000000004E-2</v>
      </c>
      <c r="R38">
        <v>0</v>
      </c>
      <c r="S38">
        <v>-1.0000000000000002E-2</v>
      </c>
      <c r="T38">
        <v>-3.0000000000000002E-2</v>
      </c>
      <c r="U38" s="115">
        <f t="shared" si="2"/>
        <v>-0.1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-0.1</v>
      </c>
      <c r="E39">
        <f>GT!N39</f>
        <v>0</v>
      </c>
      <c r="F39">
        <f t="shared" si="4"/>
        <v>80</v>
      </c>
      <c r="G39">
        <f t="shared" si="5"/>
        <v>-0.1</v>
      </c>
      <c r="H39" s="113"/>
      <c r="I39">
        <f>BRPL_EOD!AA39+BRPL_EOD!AB39</f>
        <v>-0.04</v>
      </c>
      <c r="J39">
        <f>BYPL_EOD!AA39+BYPL_EOD!AB39</f>
        <v>-0.02</v>
      </c>
      <c r="K39">
        <f>MES_EOD!AA39+MES_EOD!AB39</f>
        <v>0</v>
      </c>
      <c r="L39">
        <f>NDMC_EOD!AA39+NDMC_EOD!AB39</f>
        <v>-0.01</v>
      </c>
      <c r="M39">
        <f>TPDDL_EOD!AA39+TPDDL_EOD!AB39</f>
        <v>-0.03</v>
      </c>
      <c r="N39">
        <f t="shared" si="0"/>
        <v>-9.9999999999999992E-2</v>
      </c>
      <c r="O39" s="113">
        <f t="shared" si="1"/>
        <v>0</v>
      </c>
      <c r="P39">
        <v>-4.0000000000000008E-2</v>
      </c>
      <c r="Q39">
        <v>-2.0000000000000004E-2</v>
      </c>
      <c r="R39">
        <v>0</v>
      </c>
      <c r="S39">
        <v>-1.0000000000000002E-2</v>
      </c>
      <c r="T39">
        <v>-3.0000000000000002E-2</v>
      </c>
      <c r="U39" s="115">
        <f t="shared" si="2"/>
        <v>-0.1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-0.1</v>
      </c>
      <c r="E40">
        <f>GT!N40</f>
        <v>0</v>
      </c>
      <c r="F40">
        <f t="shared" si="4"/>
        <v>80</v>
      </c>
      <c r="G40">
        <f t="shared" si="5"/>
        <v>-0.1</v>
      </c>
      <c r="H40" s="113"/>
      <c r="I40">
        <f>BRPL_EOD!AA40+BRPL_EOD!AB40</f>
        <v>-0.04</v>
      </c>
      <c r="J40">
        <f>BYPL_EOD!AA40+BYPL_EOD!AB40</f>
        <v>-0.02</v>
      </c>
      <c r="K40">
        <f>MES_EOD!AA40+MES_EOD!AB40</f>
        <v>0</v>
      </c>
      <c r="L40">
        <f>NDMC_EOD!AA40+NDMC_EOD!AB40</f>
        <v>-0.01</v>
      </c>
      <c r="M40">
        <f>TPDDL_EOD!AA40+TPDDL_EOD!AB40</f>
        <v>-0.03</v>
      </c>
      <c r="N40">
        <f t="shared" si="0"/>
        <v>-9.9999999999999992E-2</v>
      </c>
      <c r="O40" s="113">
        <f t="shared" si="1"/>
        <v>0</v>
      </c>
      <c r="P40">
        <v>-4.0000000000000008E-2</v>
      </c>
      <c r="Q40">
        <v>-2.0000000000000004E-2</v>
      </c>
      <c r="R40">
        <v>0</v>
      </c>
      <c r="S40">
        <v>-1.0000000000000002E-2</v>
      </c>
      <c r="T40">
        <v>-3.0000000000000002E-2</v>
      </c>
      <c r="U40" s="115">
        <f t="shared" si="2"/>
        <v>-0.1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-0.1</v>
      </c>
      <c r="E41">
        <f>GT!N41</f>
        <v>0</v>
      </c>
      <c r="F41">
        <f t="shared" si="4"/>
        <v>80</v>
      </c>
      <c r="G41">
        <f t="shared" si="5"/>
        <v>-0.1</v>
      </c>
      <c r="H41" s="113"/>
      <c r="I41">
        <f>BRPL_EOD!AA41+BRPL_EOD!AB41</f>
        <v>-0.04</v>
      </c>
      <c r="J41">
        <f>BYPL_EOD!AA41+BYPL_EOD!AB41</f>
        <v>-0.02</v>
      </c>
      <c r="K41">
        <f>MES_EOD!AA41+MES_EOD!AB41</f>
        <v>0</v>
      </c>
      <c r="L41">
        <f>NDMC_EOD!AA41+NDMC_EOD!AB41</f>
        <v>-0.01</v>
      </c>
      <c r="M41">
        <f>TPDDL_EOD!AA41+TPDDL_EOD!AB41</f>
        <v>-0.03</v>
      </c>
      <c r="N41">
        <f t="shared" si="0"/>
        <v>-9.9999999999999992E-2</v>
      </c>
      <c r="O41" s="113">
        <f t="shared" si="1"/>
        <v>0</v>
      </c>
      <c r="P41">
        <v>-4.0000000000000008E-2</v>
      </c>
      <c r="Q41">
        <v>-2.0000000000000004E-2</v>
      </c>
      <c r="R41">
        <v>0</v>
      </c>
      <c r="S41">
        <v>-1.0000000000000002E-2</v>
      </c>
      <c r="T41">
        <v>-3.0000000000000002E-2</v>
      </c>
      <c r="U41" s="115">
        <f t="shared" si="2"/>
        <v>-0.1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-0.1</v>
      </c>
      <c r="E42">
        <f>GT!N42</f>
        <v>0</v>
      </c>
      <c r="F42">
        <f t="shared" si="4"/>
        <v>80</v>
      </c>
      <c r="G42">
        <f t="shared" si="5"/>
        <v>-0.1</v>
      </c>
      <c r="H42" s="113"/>
      <c r="I42">
        <f>BRPL_EOD!AA42+BRPL_EOD!AB42</f>
        <v>-0.04</v>
      </c>
      <c r="J42">
        <f>BYPL_EOD!AA42+BYPL_EOD!AB42</f>
        <v>-0.02</v>
      </c>
      <c r="K42">
        <f>MES_EOD!AA42+MES_EOD!AB42</f>
        <v>0</v>
      </c>
      <c r="L42">
        <f>NDMC_EOD!AA42+NDMC_EOD!AB42</f>
        <v>-0.01</v>
      </c>
      <c r="M42">
        <f>TPDDL_EOD!AA42+TPDDL_EOD!AB42</f>
        <v>-0.03</v>
      </c>
      <c r="N42">
        <f t="shared" si="0"/>
        <v>-9.9999999999999992E-2</v>
      </c>
      <c r="O42" s="113">
        <f t="shared" si="1"/>
        <v>0</v>
      </c>
      <c r="P42">
        <v>-4.0000000000000008E-2</v>
      </c>
      <c r="Q42">
        <v>-2.0000000000000004E-2</v>
      </c>
      <c r="R42">
        <v>0</v>
      </c>
      <c r="S42">
        <v>-1.0000000000000002E-2</v>
      </c>
      <c r="T42">
        <v>-3.0000000000000002E-2</v>
      </c>
      <c r="U42" s="115">
        <f t="shared" si="2"/>
        <v>-0.1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-0.1</v>
      </c>
      <c r="E43">
        <f>GT!N43</f>
        <v>0</v>
      </c>
      <c r="F43">
        <f t="shared" si="4"/>
        <v>80</v>
      </c>
      <c r="G43">
        <f t="shared" si="5"/>
        <v>-0.1</v>
      </c>
      <c r="H43" s="113"/>
      <c r="I43">
        <f>BRPL_EOD!AA43+BRPL_EOD!AB43</f>
        <v>-0.04</v>
      </c>
      <c r="J43">
        <f>BYPL_EOD!AA43+BYPL_EOD!AB43</f>
        <v>-0.02</v>
      </c>
      <c r="K43">
        <f>MES_EOD!AA43+MES_EOD!AB43</f>
        <v>0</v>
      </c>
      <c r="L43">
        <f>NDMC_EOD!AA43+NDMC_EOD!AB43</f>
        <v>-0.01</v>
      </c>
      <c r="M43">
        <f>TPDDL_EOD!AA43+TPDDL_EOD!AB43</f>
        <v>-0.03</v>
      </c>
      <c r="N43">
        <f t="shared" si="0"/>
        <v>-9.9999999999999992E-2</v>
      </c>
      <c r="O43" s="113">
        <f t="shared" si="1"/>
        <v>0</v>
      </c>
      <c r="P43">
        <v>-4.0000000000000008E-2</v>
      </c>
      <c r="Q43">
        <v>-2.0000000000000004E-2</v>
      </c>
      <c r="R43">
        <v>0</v>
      </c>
      <c r="S43">
        <v>-1.0000000000000002E-2</v>
      </c>
      <c r="T43">
        <v>-3.0000000000000002E-2</v>
      </c>
      <c r="U43" s="115">
        <f t="shared" si="2"/>
        <v>-0.1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-0.1</v>
      </c>
      <c r="E44">
        <f>GT!N44</f>
        <v>0</v>
      </c>
      <c r="F44">
        <f t="shared" si="4"/>
        <v>80</v>
      </c>
      <c r="G44">
        <f t="shared" si="5"/>
        <v>-0.1</v>
      </c>
      <c r="H44" s="113"/>
      <c r="I44">
        <f>BRPL_EOD!AA44+BRPL_EOD!AB44</f>
        <v>-0.04</v>
      </c>
      <c r="J44">
        <f>BYPL_EOD!AA44+BYPL_EOD!AB44</f>
        <v>-0.02</v>
      </c>
      <c r="K44">
        <f>MES_EOD!AA44+MES_EOD!AB44</f>
        <v>0</v>
      </c>
      <c r="L44">
        <f>NDMC_EOD!AA44+NDMC_EOD!AB44</f>
        <v>-0.01</v>
      </c>
      <c r="M44">
        <f>TPDDL_EOD!AA44+TPDDL_EOD!AB44</f>
        <v>-0.03</v>
      </c>
      <c r="N44">
        <f t="shared" si="0"/>
        <v>-9.9999999999999992E-2</v>
      </c>
      <c r="O44" s="113">
        <f t="shared" si="1"/>
        <v>0</v>
      </c>
      <c r="P44">
        <v>-4.0000000000000008E-2</v>
      </c>
      <c r="Q44">
        <v>-2.0000000000000004E-2</v>
      </c>
      <c r="R44">
        <v>0</v>
      </c>
      <c r="S44">
        <v>-1.0000000000000002E-2</v>
      </c>
      <c r="T44">
        <v>-3.0000000000000002E-2</v>
      </c>
      <c r="U44" s="115">
        <f t="shared" si="2"/>
        <v>-0.1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-0.1</v>
      </c>
      <c r="E45">
        <f>GT!N45</f>
        <v>0</v>
      </c>
      <c r="F45">
        <f t="shared" si="4"/>
        <v>80</v>
      </c>
      <c r="G45">
        <f t="shared" si="5"/>
        <v>-0.1</v>
      </c>
      <c r="H45" s="113"/>
      <c r="I45">
        <f>BRPL_EOD!AA45+BRPL_EOD!AB45</f>
        <v>-0.04</v>
      </c>
      <c r="J45">
        <f>BYPL_EOD!AA45+BYPL_EOD!AB45</f>
        <v>-0.02</v>
      </c>
      <c r="K45">
        <f>MES_EOD!AA45+MES_EOD!AB45</f>
        <v>0</v>
      </c>
      <c r="L45">
        <f>NDMC_EOD!AA45+NDMC_EOD!AB45</f>
        <v>-0.01</v>
      </c>
      <c r="M45">
        <f>TPDDL_EOD!AA45+TPDDL_EOD!AB45</f>
        <v>-0.03</v>
      </c>
      <c r="N45">
        <f t="shared" si="0"/>
        <v>-9.9999999999999992E-2</v>
      </c>
      <c r="O45" s="113">
        <f t="shared" si="1"/>
        <v>0</v>
      </c>
      <c r="P45">
        <v>-4.0000000000000008E-2</v>
      </c>
      <c r="Q45">
        <v>-2.0000000000000004E-2</v>
      </c>
      <c r="R45">
        <v>0</v>
      </c>
      <c r="S45">
        <v>-1.0000000000000002E-2</v>
      </c>
      <c r="T45">
        <v>-3.0000000000000002E-2</v>
      </c>
      <c r="U45" s="115">
        <f t="shared" si="2"/>
        <v>-0.1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-0.1</v>
      </c>
      <c r="E46">
        <f>GT!N46</f>
        <v>0</v>
      </c>
      <c r="F46">
        <f t="shared" si="4"/>
        <v>80</v>
      </c>
      <c r="G46">
        <f t="shared" si="5"/>
        <v>-0.1</v>
      </c>
      <c r="H46" s="113"/>
      <c r="I46">
        <f>BRPL_EOD!AA46+BRPL_EOD!AB46</f>
        <v>-0.04</v>
      </c>
      <c r="J46">
        <f>BYPL_EOD!AA46+BYPL_EOD!AB46</f>
        <v>-0.02</v>
      </c>
      <c r="K46">
        <f>MES_EOD!AA46+MES_EOD!AB46</f>
        <v>0</v>
      </c>
      <c r="L46">
        <f>NDMC_EOD!AA46+NDMC_EOD!AB46</f>
        <v>-0.01</v>
      </c>
      <c r="M46">
        <f>TPDDL_EOD!AA46+TPDDL_EOD!AB46</f>
        <v>-0.03</v>
      </c>
      <c r="N46">
        <f t="shared" si="0"/>
        <v>-9.9999999999999992E-2</v>
      </c>
      <c r="O46" s="113">
        <f t="shared" si="1"/>
        <v>0</v>
      </c>
      <c r="P46">
        <v>-4.0000000000000008E-2</v>
      </c>
      <c r="Q46">
        <v>-2.0000000000000004E-2</v>
      </c>
      <c r="R46">
        <v>0</v>
      </c>
      <c r="S46">
        <v>-1.0000000000000002E-2</v>
      </c>
      <c r="T46">
        <v>-3.0000000000000002E-2</v>
      </c>
      <c r="U46" s="115">
        <f t="shared" si="2"/>
        <v>-0.1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-0.1</v>
      </c>
      <c r="E47">
        <f>GT!N47</f>
        <v>0</v>
      </c>
      <c r="F47">
        <f t="shared" si="4"/>
        <v>80</v>
      </c>
      <c r="G47">
        <f t="shared" si="5"/>
        <v>-0.1</v>
      </c>
      <c r="H47" s="113"/>
      <c r="I47">
        <f>BRPL_EOD!AA47+BRPL_EOD!AB47</f>
        <v>-0.04</v>
      </c>
      <c r="J47">
        <f>BYPL_EOD!AA47+BYPL_EOD!AB47</f>
        <v>-0.02</v>
      </c>
      <c r="K47">
        <f>MES_EOD!AA47+MES_EOD!AB47</f>
        <v>0</v>
      </c>
      <c r="L47">
        <f>NDMC_EOD!AA47+NDMC_EOD!AB47</f>
        <v>-0.01</v>
      </c>
      <c r="M47">
        <f>TPDDL_EOD!AA47+TPDDL_EOD!AB47</f>
        <v>-0.03</v>
      </c>
      <c r="N47">
        <f t="shared" si="0"/>
        <v>-9.9999999999999992E-2</v>
      </c>
      <c r="O47" s="113">
        <f t="shared" si="1"/>
        <v>0</v>
      </c>
      <c r="P47">
        <v>-4.0000000000000008E-2</v>
      </c>
      <c r="Q47">
        <v>-2.0000000000000004E-2</v>
      </c>
      <c r="R47">
        <v>0</v>
      </c>
      <c r="S47">
        <v>-1.0000000000000002E-2</v>
      </c>
      <c r="T47">
        <v>-3.0000000000000002E-2</v>
      </c>
      <c r="U47" s="115">
        <f t="shared" si="2"/>
        <v>-0.1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-0.1</v>
      </c>
      <c r="E48">
        <f>GT!N48</f>
        <v>0</v>
      </c>
      <c r="F48">
        <f t="shared" si="4"/>
        <v>80</v>
      </c>
      <c r="G48">
        <f t="shared" si="5"/>
        <v>-0.1</v>
      </c>
      <c r="H48" s="113"/>
      <c r="I48">
        <f>BRPL_EOD!AA48+BRPL_EOD!AB48</f>
        <v>-0.04</v>
      </c>
      <c r="J48">
        <f>BYPL_EOD!AA48+BYPL_EOD!AB48</f>
        <v>-0.02</v>
      </c>
      <c r="K48">
        <f>MES_EOD!AA48+MES_EOD!AB48</f>
        <v>0</v>
      </c>
      <c r="L48">
        <f>NDMC_EOD!AA48+NDMC_EOD!AB48</f>
        <v>-0.01</v>
      </c>
      <c r="M48">
        <f>TPDDL_EOD!AA48+TPDDL_EOD!AB48</f>
        <v>-0.03</v>
      </c>
      <c r="N48">
        <f t="shared" si="0"/>
        <v>-9.9999999999999992E-2</v>
      </c>
      <c r="O48" s="113">
        <f t="shared" si="1"/>
        <v>0</v>
      </c>
      <c r="P48">
        <v>-4.0000000000000008E-2</v>
      </c>
      <c r="Q48">
        <v>-2.0000000000000004E-2</v>
      </c>
      <c r="R48">
        <v>0</v>
      </c>
      <c r="S48">
        <v>-1.0000000000000002E-2</v>
      </c>
      <c r="T48">
        <v>-3.0000000000000002E-2</v>
      </c>
      <c r="U48" s="115">
        <f t="shared" si="2"/>
        <v>-0.1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-0.1</v>
      </c>
      <c r="E49">
        <f>GT!N49</f>
        <v>0</v>
      </c>
      <c r="F49">
        <f t="shared" si="4"/>
        <v>80</v>
      </c>
      <c r="G49">
        <f t="shared" si="5"/>
        <v>-0.1</v>
      </c>
      <c r="H49" s="113"/>
      <c r="I49">
        <f>BRPL_EOD!AA49+BRPL_EOD!AB49</f>
        <v>-0.04</v>
      </c>
      <c r="J49">
        <f>BYPL_EOD!AA49+BYPL_EOD!AB49</f>
        <v>-0.02</v>
      </c>
      <c r="K49">
        <f>MES_EOD!AA49+MES_EOD!AB49</f>
        <v>0</v>
      </c>
      <c r="L49">
        <f>NDMC_EOD!AA49+NDMC_EOD!AB49</f>
        <v>-0.01</v>
      </c>
      <c r="M49">
        <f>TPDDL_EOD!AA49+TPDDL_EOD!AB49</f>
        <v>-0.03</v>
      </c>
      <c r="N49">
        <f t="shared" si="0"/>
        <v>-9.9999999999999992E-2</v>
      </c>
      <c r="O49" s="113">
        <f t="shared" si="1"/>
        <v>0</v>
      </c>
      <c r="P49">
        <v>-4.0000000000000008E-2</v>
      </c>
      <c r="Q49">
        <v>-2.0000000000000004E-2</v>
      </c>
      <c r="R49">
        <v>0</v>
      </c>
      <c r="S49">
        <v>-1.0000000000000002E-2</v>
      </c>
      <c r="T49">
        <v>-3.0000000000000002E-2</v>
      </c>
      <c r="U49" s="115">
        <f t="shared" si="2"/>
        <v>-0.1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-0.1</v>
      </c>
      <c r="E50">
        <f>GT!N50</f>
        <v>0</v>
      </c>
      <c r="F50">
        <f t="shared" si="4"/>
        <v>80</v>
      </c>
      <c r="G50">
        <f t="shared" si="5"/>
        <v>-0.1</v>
      </c>
      <c r="H50" s="113"/>
      <c r="I50">
        <f>BRPL_EOD!AA50+BRPL_EOD!AB50</f>
        <v>-0.04</v>
      </c>
      <c r="J50">
        <f>BYPL_EOD!AA50+BYPL_EOD!AB50</f>
        <v>-0.02</v>
      </c>
      <c r="K50">
        <f>MES_EOD!AA50+MES_EOD!AB50</f>
        <v>0</v>
      </c>
      <c r="L50">
        <f>NDMC_EOD!AA50+NDMC_EOD!AB50</f>
        <v>-0.01</v>
      </c>
      <c r="M50">
        <f>TPDDL_EOD!AA50+TPDDL_EOD!AB50</f>
        <v>-0.03</v>
      </c>
      <c r="N50">
        <f t="shared" si="0"/>
        <v>-9.9999999999999992E-2</v>
      </c>
      <c r="O50" s="113">
        <f t="shared" si="1"/>
        <v>0</v>
      </c>
      <c r="P50">
        <v>-4.0000000000000008E-2</v>
      </c>
      <c r="Q50">
        <v>-2.0000000000000004E-2</v>
      </c>
      <c r="R50">
        <v>0</v>
      </c>
      <c r="S50">
        <v>-1.0000000000000002E-2</v>
      </c>
      <c r="T50">
        <v>-3.0000000000000002E-2</v>
      </c>
      <c r="U50" s="115">
        <f t="shared" si="2"/>
        <v>-0.1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-0.25</v>
      </c>
      <c r="E51">
        <f>GT!N51</f>
        <v>0</v>
      </c>
      <c r="F51">
        <f t="shared" si="4"/>
        <v>80</v>
      </c>
      <c r="G51">
        <f t="shared" si="5"/>
        <v>-0.25</v>
      </c>
      <c r="H51" s="113"/>
      <c r="I51">
        <f>BRPL_EOD!AA51+BRPL_EOD!AB51</f>
        <v>-0.1</v>
      </c>
      <c r="J51">
        <f>BYPL_EOD!AA51+BYPL_EOD!AB51</f>
        <v>-0.06</v>
      </c>
      <c r="K51">
        <f>MES_EOD!AA51+MES_EOD!AB51</f>
        <v>0</v>
      </c>
      <c r="L51">
        <f>NDMC_EOD!AA51+NDMC_EOD!AB51</f>
        <v>-0.01</v>
      </c>
      <c r="M51">
        <f>TPDDL_EOD!AA51+TPDDL_EOD!AB51</f>
        <v>-7.0000000000000007E-2</v>
      </c>
      <c r="N51">
        <f t="shared" si="0"/>
        <v>-0.24000000000000002</v>
      </c>
      <c r="O51" s="113">
        <f t="shared" si="1"/>
        <v>-9.9999999999999811E-3</v>
      </c>
      <c r="P51">
        <v>-0.10416666666666666</v>
      </c>
      <c r="Q51">
        <v>-6.2499999999999993E-2</v>
      </c>
      <c r="R51">
        <v>0</v>
      </c>
      <c r="S51">
        <v>-1.0416666666666666E-2</v>
      </c>
      <c r="T51">
        <v>-7.2916666666666671E-2</v>
      </c>
      <c r="U51" s="115">
        <f t="shared" si="2"/>
        <v>-0.25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-0.25</v>
      </c>
      <c r="E52">
        <f>GT!N52</f>
        <v>0</v>
      </c>
      <c r="F52">
        <f t="shared" si="4"/>
        <v>80</v>
      </c>
      <c r="G52">
        <f t="shared" si="5"/>
        <v>-0.25</v>
      </c>
      <c r="H52" s="113"/>
      <c r="I52">
        <f>BRPL_EOD!AA52+BRPL_EOD!AB52</f>
        <v>-0.1</v>
      </c>
      <c r="J52">
        <f>BYPL_EOD!AA52+BYPL_EOD!AB52</f>
        <v>-0.06</v>
      </c>
      <c r="K52">
        <f>MES_EOD!AA52+MES_EOD!AB52</f>
        <v>0</v>
      </c>
      <c r="L52">
        <f>NDMC_EOD!AA52+NDMC_EOD!AB52</f>
        <v>-0.01</v>
      </c>
      <c r="M52">
        <f>TPDDL_EOD!AA52+TPDDL_EOD!AB52</f>
        <v>-7.0000000000000007E-2</v>
      </c>
      <c r="N52">
        <f t="shared" si="0"/>
        <v>-0.24000000000000002</v>
      </c>
      <c r="O52" s="113">
        <f t="shared" si="1"/>
        <v>-9.9999999999999811E-3</v>
      </c>
      <c r="P52">
        <v>-0.10416666666666666</v>
      </c>
      <c r="Q52">
        <v>-6.2499999999999993E-2</v>
      </c>
      <c r="R52">
        <v>0</v>
      </c>
      <c r="S52">
        <v>-1.0416666666666666E-2</v>
      </c>
      <c r="T52">
        <v>-7.2916666666666671E-2</v>
      </c>
      <c r="U52" s="115">
        <f t="shared" si="2"/>
        <v>-0.25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-0.25</v>
      </c>
      <c r="E53">
        <f>GT!N53</f>
        <v>0</v>
      </c>
      <c r="F53">
        <f t="shared" si="4"/>
        <v>80</v>
      </c>
      <c r="G53">
        <f t="shared" si="5"/>
        <v>-0.25</v>
      </c>
      <c r="H53" s="113"/>
      <c r="I53">
        <f>BRPL_EOD!AA53+BRPL_EOD!AB53</f>
        <v>-0.1</v>
      </c>
      <c r="J53">
        <f>BYPL_EOD!AA53+BYPL_EOD!AB53</f>
        <v>-0.06</v>
      </c>
      <c r="K53">
        <f>MES_EOD!AA53+MES_EOD!AB53</f>
        <v>0</v>
      </c>
      <c r="L53">
        <f>NDMC_EOD!AA53+NDMC_EOD!AB53</f>
        <v>-0.01</v>
      </c>
      <c r="M53">
        <f>TPDDL_EOD!AA53+TPDDL_EOD!AB53</f>
        <v>-7.0000000000000007E-2</v>
      </c>
      <c r="N53">
        <f t="shared" si="0"/>
        <v>-0.24000000000000002</v>
      </c>
      <c r="O53" s="113">
        <f t="shared" si="1"/>
        <v>-9.9999999999999811E-3</v>
      </c>
      <c r="P53">
        <v>-0.10416666666666666</v>
      </c>
      <c r="Q53">
        <v>-6.2499999999999993E-2</v>
      </c>
      <c r="R53">
        <v>0</v>
      </c>
      <c r="S53">
        <v>-1.0416666666666666E-2</v>
      </c>
      <c r="T53">
        <v>-7.2916666666666671E-2</v>
      </c>
      <c r="U53" s="115">
        <f t="shared" si="2"/>
        <v>-0.25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-0.25</v>
      </c>
      <c r="E54">
        <f>GT!N54</f>
        <v>0</v>
      </c>
      <c r="F54">
        <f t="shared" si="4"/>
        <v>80</v>
      </c>
      <c r="G54">
        <f t="shared" si="5"/>
        <v>-0.25</v>
      </c>
      <c r="H54" s="113"/>
      <c r="I54">
        <f>BRPL_EOD!AA54+BRPL_EOD!AB54</f>
        <v>-0.1</v>
      </c>
      <c r="J54">
        <f>BYPL_EOD!AA54+BYPL_EOD!AB54</f>
        <v>-0.06</v>
      </c>
      <c r="K54">
        <f>MES_EOD!AA54+MES_EOD!AB54</f>
        <v>0</v>
      </c>
      <c r="L54">
        <f>NDMC_EOD!AA54+NDMC_EOD!AB54</f>
        <v>-0.01</v>
      </c>
      <c r="M54">
        <f>TPDDL_EOD!AA54+TPDDL_EOD!AB54</f>
        <v>-7.0000000000000007E-2</v>
      </c>
      <c r="N54">
        <f t="shared" si="0"/>
        <v>-0.24000000000000002</v>
      </c>
      <c r="O54" s="113">
        <f t="shared" si="1"/>
        <v>-9.9999999999999811E-3</v>
      </c>
      <c r="P54">
        <v>-0.10416666666666666</v>
      </c>
      <c r="Q54">
        <v>-6.2499999999999993E-2</v>
      </c>
      <c r="R54">
        <v>0</v>
      </c>
      <c r="S54">
        <v>-1.0416666666666666E-2</v>
      </c>
      <c r="T54">
        <v>-7.2916666666666671E-2</v>
      </c>
      <c r="U54" s="115">
        <f t="shared" si="2"/>
        <v>-0.25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-0.25</v>
      </c>
      <c r="E55">
        <f>GT!N55</f>
        <v>0</v>
      </c>
      <c r="F55">
        <f t="shared" si="4"/>
        <v>80</v>
      </c>
      <c r="G55">
        <f t="shared" si="5"/>
        <v>-0.25</v>
      </c>
      <c r="H55" s="113"/>
      <c r="I55">
        <f>BRPL_EOD!AA55+BRPL_EOD!AB55</f>
        <v>-0.1</v>
      </c>
      <c r="J55">
        <f>BYPL_EOD!AA55+BYPL_EOD!AB55</f>
        <v>-0.06</v>
      </c>
      <c r="K55">
        <f>MES_EOD!AA55+MES_EOD!AB55</f>
        <v>0</v>
      </c>
      <c r="L55">
        <f>NDMC_EOD!AA55+NDMC_EOD!AB55</f>
        <v>-0.01</v>
      </c>
      <c r="M55">
        <f>TPDDL_EOD!AA55+TPDDL_EOD!AB55</f>
        <v>-7.0000000000000007E-2</v>
      </c>
      <c r="N55">
        <f t="shared" si="0"/>
        <v>-0.24000000000000002</v>
      </c>
      <c r="O55" s="113">
        <f t="shared" si="1"/>
        <v>-9.9999999999999811E-3</v>
      </c>
      <c r="P55">
        <v>-0.10416666666666666</v>
      </c>
      <c r="Q55">
        <v>-6.2499999999999993E-2</v>
      </c>
      <c r="R55">
        <v>0</v>
      </c>
      <c r="S55">
        <v>-1.0416666666666666E-2</v>
      </c>
      <c r="T55">
        <v>-7.2916666666666671E-2</v>
      </c>
      <c r="U55" s="115">
        <f t="shared" si="2"/>
        <v>-0.25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-0.25</v>
      </c>
      <c r="E56">
        <f>GT!N56</f>
        <v>0</v>
      </c>
      <c r="F56">
        <f t="shared" si="4"/>
        <v>80</v>
      </c>
      <c r="G56">
        <f t="shared" si="5"/>
        <v>-0.25</v>
      </c>
      <c r="H56" s="113"/>
      <c r="I56">
        <f>BRPL_EOD!AA56+BRPL_EOD!AB56</f>
        <v>-0.1</v>
      </c>
      <c r="J56">
        <f>BYPL_EOD!AA56+BYPL_EOD!AB56</f>
        <v>-0.06</v>
      </c>
      <c r="K56">
        <f>MES_EOD!AA56+MES_EOD!AB56</f>
        <v>0</v>
      </c>
      <c r="L56">
        <f>NDMC_EOD!AA56+NDMC_EOD!AB56</f>
        <v>-0.01</v>
      </c>
      <c r="M56">
        <f>TPDDL_EOD!AA56+TPDDL_EOD!AB56</f>
        <v>-7.0000000000000007E-2</v>
      </c>
      <c r="N56">
        <f t="shared" si="0"/>
        <v>-0.24000000000000002</v>
      </c>
      <c r="O56" s="113">
        <f t="shared" si="1"/>
        <v>-9.9999999999999811E-3</v>
      </c>
      <c r="P56">
        <v>-0.10416666666666666</v>
      </c>
      <c r="Q56">
        <v>-6.2499999999999993E-2</v>
      </c>
      <c r="R56">
        <v>0</v>
      </c>
      <c r="S56">
        <v>-1.0416666666666666E-2</v>
      </c>
      <c r="T56">
        <v>-7.2916666666666671E-2</v>
      </c>
      <c r="U56" s="115">
        <f t="shared" si="2"/>
        <v>-0.25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-0.25</v>
      </c>
      <c r="E57">
        <f>GT!N57</f>
        <v>0</v>
      </c>
      <c r="F57">
        <f t="shared" si="4"/>
        <v>80</v>
      </c>
      <c r="G57">
        <f t="shared" si="5"/>
        <v>-0.25</v>
      </c>
      <c r="H57" s="113"/>
      <c r="I57">
        <f>BRPL_EOD!AA57+BRPL_EOD!AB57</f>
        <v>-0.1</v>
      </c>
      <c r="J57">
        <f>BYPL_EOD!AA57+BYPL_EOD!AB57</f>
        <v>-0.06</v>
      </c>
      <c r="K57">
        <f>MES_EOD!AA57+MES_EOD!AB57</f>
        <v>0</v>
      </c>
      <c r="L57">
        <f>NDMC_EOD!AA57+NDMC_EOD!AB57</f>
        <v>-0.01</v>
      </c>
      <c r="M57">
        <f>TPDDL_EOD!AA57+TPDDL_EOD!AB57</f>
        <v>-7.0000000000000007E-2</v>
      </c>
      <c r="N57">
        <f t="shared" si="0"/>
        <v>-0.24000000000000002</v>
      </c>
      <c r="O57" s="113">
        <f t="shared" si="1"/>
        <v>-9.9999999999999811E-3</v>
      </c>
      <c r="P57">
        <v>-0.10416666666666666</v>
      </c>
      <c r="Q57">
        <v>-6.2499999999999993E-2</v>
      </c>
      <c r="R57">
        <v>0</v>
      </c>
      <c r="S57">
        <v>-1.0416666666666666E-2</v>
      </c>
      <c r="T57">
        <v>-7.2916666666666671E-2</v>
      </c>
      <c r="U57" s="115">
        <f t="shared" si="2"/>
        <v>-0.25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-0.25</v>
      </c>
      <c r="E58">
        <f>GT!N58</f>
        <v>0</v>
      </c>
      <c r="F58">
        <f t="shared" si="4"/>
        <v>80</v>
      </c>
      <c r="G58">
        <f t="shared" si="5"/>
        <v>-0.25</v>
      </c>
      <c r="H58" s="113"/>
      <c r="I58">
        <f>BRPL_EOD!AA58+BRPL_EOD!AB58</f>
        <v>-0.1</v>
      </c>
      <c r="J58">
        <f>BYPL_EOD!AA58+BYPL_EOD!AB58</f>
        <v>-0.06</v>
      </c>
      <c r="K58">
        <f>MES_EOD!AA58+MES_EOD!AB58</f>
        <v>0</v>
      </c>
      <c r="L58">
        <f>NDMC_EOD!AA58+NDMC_EOD!AB58</f>
        <v>-0.01</v>
      </c>
      <c r="M58">
        <f>TPDDL_EOD!AA58+TPDDL_EOD!AB58</f>
        <v>-7.0000000000000007E-2</v>
      </c>
      <c r="N58">
        <f t="shared" si="0"/>
        <v>-0.24000000000000002</v>
      </c>
      <c r="O58" s="113">
        <f t="shared" si="1"/>
        <v>-9.9999999999999811E-3</v>
      </c>
      <c r="P58">
        <v>-0.10416666666666666</v>
      </c>
      <c r="Q58">
        <v>-6.2499999999999993E-2</v>
      </c>
      <c r="R58">
        <v>0</v>
      </c>
      <c r="S58">
        <v>-1.0416666666666666E-2</v>
      </c>
      <c r="T58">
        <v>-7.2916666666666671E-2</v>
      </c>
      <c r="U58" s="115">
        <f t="shared" si="2"/>
        <v>-0.25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-0.25</v>
      </c>
      <c r="E59">
        <f>GT!N59</f>
        <v>0</v>
      </c>
      <c r="F59">
        <f t="shared" si="4"/>
        <v>80</v>
      </c>
      <c r="G59">
        <f t="shared" si="5"/>
        <v>-0.25</v>
      </c>
      <c r="H59" s="113"/>
      <c r="I59">
        <f>BRPL_EOD!AA59+BRPL_EOD!AB59</f>
        <v>-0.1</v>
      </c>
      <c r="J59">
        <f>BYPL_EOD!AA59+BYPL_EOD!AB59</f>
        <v>-0.06</v>
      </c>
      <c r="K59">
        <f>MES_EOD!AA59+MES_EOD!AB59</f>
        <v>0</v>
      </c>
      <c r="L59">
        <f>NDMC_EOD!AA59+NDMC_EOD!AB59</f>
        <v>-0.01</v>
      </c>
      <c r="M59">
        <f>TPDDL_EOD!AA59+TPDDL_EOD!AB59</f>
        <v>-7.0000000000000007E-2</v>
      </c>
      <c r="N59">
        <f t="shared" si="0"/>
        <v>-0.24000000000000002</v>
      </c>
      <c r="O59" s="113">
        <f t="shared" si="1"/>
        <v>-9.9999999999999811E-3</v>
      </c>
      <c r="P59">
        <v>-0.10416666666666666</v>
      </c>
      <c r="Q59">
        <v>-6.2499999999999993E-2</v>
      </c>
      <c r="R59">
        <v>0</v>
      </c>
      <c r="S59">
        <v>-1.0416666666666666E-2</v>
      </c>
      <c r="T59">
        <v>-7.2916666666666671E-2</v>
      </c>
      <c r="U59" s="115">
        <f t="shared" si="2"/>
        <v>-0.25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-0.25</v>
      </c>
      <c r="E60">
        <f>GT!N60</f>
        <v>0</v>
      </c>
      <c r="F60">
        <f t="shared" si="4"/>
        <v>80</v>
      </c>
      <c r="G60">
        <f t="shared" si="5"/>
        <v>-0.25</v>
      </c>
      <c r="H60" s="113"/>
      <c r="I60">
        <f>BRPL_EOD!AA60+BRPL_EOD!AB60</f>
        <v>-0.1</v>
      </c>
      <c r="J60">
        <f>BYPL_EOD!AA60+BYPL_EOD!AB60</f>
        <v>-0.06</v>
      </c>
      <c r="K60">
        <f>MES_EOD!AA60+MES_EOD!AB60</f>
        <v>0</v>
      </c>
      <c r="L60">
        <f>NDMC_EOD!AA60+NDMC_EOD!AB60</f>
        <v>-0.01</v>
      </c>
      <c r="M60">
        <f>TPDDL_EOD!AA60+TPDDL_EOD!AB60</f>
        <v>-7.0000000000000007E-2</v>
      </c>
      <c r="N60">
        <f t="shared" si="0"/>
        <v>-0.24000000000000002</v>
      </c>
      <c r="O60" s="113">
        <f t="shared" si="1"/>
        <v>-9.9999999999999811E-3</v>
      </c>
      <c r="P60">
        <v>-0.10416666666666666</v>
      </c>
      <c r="Q60">
        <v>-6.2499999999999993E-2</v>
      </c>
      <c r="R60">
        <v>0</v>
      </c>
      <c r="S60">
        <v>-1.0416666666666666E-2</v>
      </c>
      <c r="T60">
        <v>-7.2916666666666671E-2</v>
      </c>
      <c r="U60" s="115">
        <f t="shared" si="2"/>
        <v>-0.25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-0.25</v>
      </c>
      <c r="E61">
        <f>GT!N61</f>
        <v>0</v>
      </c>
      <c r="F61">
        <f t="shared" si="4"/>
        <v>80</v>
      </c>
      <c r="G61">
        <f t="shared" si="5"/>
        <v>-0.25</v>
      </c>
      <c r="H61" s="113"/>
      <c r="I61">
        <f>BRPL_EOD!AA61+BRPL_EOD!AB61</f>
        <v>-0.1</v>
      </c>
      <c r="J61">
        <f>BYPL_EOD!AA61+BYPL_EOD!AB61</f>
        <v>-0.06</v>
      </c>
      <c r="K61">
        <f>MES_EOD!AA61+MES_EOD!AB61</f>
        <v>0</v>
      </c>
      <c r="L61">
        <f>NDMC_EOD!AA61+NDMC_EOD!AB61</f>
        <v>-0.01</v>
      </c>
      <c r="M61">
        <f>TPDDL_EOD!AA61+TPDDL_EOD!AB61</f>
        <v>-7.0000000000000007E-2</v>
      </c>
      <c r="N61">
        <f t="shared" si="0"/>
        <v>-0.24000000000000002</v>
      </c>
      <c r="O61" s="113">
        <f t="shared" si="1"/>
        <v>-9.9999999999999811E-3</v>
      </c>
      <c r="P61">
        <v>-0.10416666666666666</v>
      </c>
      <c r="Q61">
        <v>-6.2499999999999993E-2</v>
      </c>
      <c r="R61">
        <v>0</v>
      </c>
      <c r="S61">
        <v>-1.0416666666666666E-2</v>
      </c>
      <c r="T61">
        <v>-7.2916666666666671E-2</v>
      </c>
      <c r="U61" s="115">
        <f t="shared" si="2"/>
        <v>-0.25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-0.25</v>
      </c>
      <c r="E62">
        <f>GT!N62</f>
        <v>0</v>
      </c>
      <c r="F62">
        <f t="shared" si="4"/>
        <v>80</v>
      </c>
      <c r="G62">
        <f t="shared" si="5"/>
        <v>-0.25</v>
      </c>
      <c r="H62" s="113"/>
      <c r="I62">
        <f>BRPL_EOD!AA62+BRPL_EOD!AB62</f>
        <v>-0.1</v>
      </c>
      <c r="J62">
        <f>BYPL_EOD!AA62+BYPL_EOD!AB62</f>
        <v>-0.06</v>
      </c>
      <c r="K62">
        <f>MES_EOD!AA62+MES_EOD!AB62</f>
        <v>0</v>
      </c>
      <c r="L62">
        <f>NDMC_EOD!AA62+NDMC_EOD!AB62</f>
        <v>-0.01</v>
      </c>
      <c r="M62">
        <f>TPDDL_EOD!AA62+TPDDL_EOD!AB62</f>
        <v>-7.0000000000000007E-2</v>
      </c>
      <c r="N62">
        <f t="shared" si="0"/>
        <v>-0.24000000000000002</v>
      </c>
      <c r="O62" s="113">
        <f t="shared" si="1"/>
        <v>-9.9999999999999811E-3</v>
      </c>
      <c r="P62">
        <v>-0.10416666666666666</v>
      </c>
      <c r="Q62">
        <v>-6.2499999999999993E-2</v>
      </c>
      <c r="R62">
        <v>0</v>
      </c>
      <c r="S62">
        <v>-1.0416666666666666E-2</v>
      </c>
      <c r="T62">
        <v>-7.2916666666666671E-2</v>
      </c>
      <c r="U62" s="115">
        <f t="shared" si="2"/>
        <v>-0.25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-0.25</v>
      </c>
      <c r="E63">
        <f>GT!N63</f>
        <v>0</v>
      </c>
      <c r="F63">
        <f t="shared" si="4"/>
        <v>80</v>
      </c>
      <c r="G63">
        <f t="shared" si="5"/>
        <v>-0.25</v>
      </c>
      <c r="H63" s="113"/>
      <c r="I63">
        <f>BRPL_EOD!AA63+BRPL_EOD!AB63</f>
        <v>-0.1</v>
      </c>
      <c r="J63">
        <f>BYPL_EOD!AA63+BYPL_EOD!AB63</f>
        <v>-0.06</v>
      </c>
      <c r="K63">
        <f>MES_EOD!AA63+MES_EOD!AB63</f>
        <v>0</v>
      </c>
      <c r="L63">
        <f>NDMC_EOD!AA63+NDMC_EOD!AB63</f>
        <v>-0.01</v>
      </c>
      <c r="M63">
        <f>TPDDL_EOD!AA63+TPDDL_EOD!AB63</f>
        <v>-7.0000000000000007E-2</v>
      </c>
      <c r="N63">
        <f t="shared" si="0"/>
        <v>-0.24000000000000002</v>
      </c>
      <c r="O63" s="113">
        <f t="shared" si="1"/>
        <v>-9.9999999999999811E-3</v>
      </c>
      <c r="P63">
        <v>-0.10416666666666666</v>
      </c>
      <c r="Q63">
        <v>-6.2499999999999993E-2</v>
      </c>
      <c r="R63">
        <v>0</v>
      </c>
      <c r="S63">
        <v>-1.0416666666666666E-2</v>
      </c>
      <c r="T63">
        <v>-7.2916666666666671E-2</v>
      </c>
      <c r="U63" s="115">
        <f t="shared" si="2"/>
        <v>-0.25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-0.25</v>
      </c>
      <c r="E64">
        <f>GT!N64</f>
        <v>0</v>
      </c>
      <c r="F64">
        <f t="shared" si="4"/>
        <v>80</v>
      </c>
      <c r="G64">
        <f t="shared" si="5"/>
        <v>-0.25</v>
      </c>
      <c r="H64" s="113"/>
      <c r="I64">
        <f>BRPL_EOD!AA64+BRPL_EOD!AB64</f>
        <v>-0.1</v>
      </c>
      <c r="J64">
        <f>BYPL_EOD!AA64+BYPL_EOD!AB64</f>
        <v>-0.06</v>
      </c>
      <c r="K64">
        <f>MES_EOD!AA64+MES_EOD!AB64</f>
        <v>0</v>
      </c>
      <c r="L64">
        <f>NDMC_EOD!AA64+NDMC_EOD!AB64</f>
        <v>-0.01</v>
      </c>
      <c r="M64">
        <f>TPDDL_EOD!AA64+TPDDL_EOD!AB64</f>
        <v>-7.0000000000000007E-2</v>
      </c>
      <c r="N64">
        <f t="shared" si="0"/>
        <v>-0.24000000000000002</v>
      </c>
      <c r="O64" s="113">
        <f t="shared" si="1"/>
        <v>-9.9999999999999811E-3</v>
      </c>
      <c r="P64">
        <v>-0.10416666666666666</v>
      </c>
      <c r="Q64">
        <v>-6.2499999999999993E-2</v>
      </c>
      <c r="R64">
        <v>0</v>
      </c>
      <c r="S64">
        <v>-1.0416666666666666E-2</v>
      </c>
      <c r="T64">
        <v>-7.2916666666666671E-2</v>
      </c>
      <c r="U64" s="115">
        <f t="shared" si="2"/>
        <v>-0.25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-0.25</v>
      </c>
      <c r="E65">
        <f>GT!N65</f>
        <v>0</v>
      </c>
      <c r="F65">
        <f t="shared" si="4"/>
        <v>80</v>
      </c>
      <c r="G65">
        <f t="shared" si="5"/>
        <v>-0.25</v>
      </c>
      <c r="H65" s="113"/>
      <c r="I65">
        <f>BRPL_EOD!AA65+BRPL_EOD!AB65</f>
        <v>-0.1</v>
      </c>
      <c r="J65">
        <f>BYPL_EOD!AA65+BYPL_EOD!AB65</f>
        <v>-0.06</v>
      </c>
      <c r="K65">
        <f>MES_EOD!AA65+MES_EOD!AB65</f>
        <v>0</v>
      </c>
      <c r="L65">
        <f>NDMC_EOD!AA65+NDMC_EOD!AB65</f>
        <v>-0.01</v>
      </c>
      <c r="M65">
        <f>TPDDL_EOD!AA65+TPDDL_EOD!AB65</f>
        <v>-7.0000000000000007E-2</v>
      </c>
      <c r="N65">
        <f t="shared" si="0"/>
        <v>-0.24000000000000002</v>
      </c>
      <c r="O65" s="113">
        <f t="shared" si="1"/>
        <v>-9.9999999999999811E-3</v>
      </c>
      <c r="P65">
        <v>-0.10416666666666666</v>
      </c>
      <c r="Q65">
        <v>-6.2499999999999993E-2</v>
      </c>
      <c r="R65">
        <v>0</v>
      </c>
      <c r="S65">
        <v>-1.0416666666666666E-2</v>
      </c>
      <c r="T65">
        <v>-7.2916666666666671E-2</v>
      </c>
      <c r="U65" s="115">
        <f t="shared" si="2"/>
        <v>-0.25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-0.25</v>
      </c>
      <c r="E66">
        <f>GT!N66</f>
        <v>0</v>
      </c>
      <c r="F66">
        <f t="shared" si="4"/>
        <v>80</v>
      </c>
      <c r="G66">
        <f t="shared" si="5"/>
        <v>-0.25</v>
      </c>
      <c r="H66" s="113"/>
      <c r="I66">
        <f>BRPL_EOD!AA66+BRPL_EOD!AB66</f>
        <v>-0.1</v>
      </c>
      <c r="J66">
        <f>BYPL_EOD!AA66+BYPL_EOD!AB66</f>
        <v>-0.06</v>
      </c>
      <c r="K66">
        <f>MES_EOD!AA66+MES_EOD!AB66</f>
        <v>0</v>
      </c>
      <c r="L66">
        <f>NDMC_EOD!AA66+NDMC_EOD!AB66</f>
        <v>-0.01</v>
      </c>
      <c r="M66">
        <f>TPDDL_EOD!AA66+TPDDL_EOD!AB66</f>
        <v>-7.0000000000000007E-2</v>
      </c>
      <c r="N66">
        <f t="shared" si="0"/>
        <v>-0.24000000000000002</v>
      </c>
      <c r="O66" s="113">
        <f t="shared" si="1"/>
        <v>-9.9999999999999811E-3</v>
      </c>
      <c r="P66">
        <v>-0.10416666666666666</v>
      </c>
      <c r="Q66">
        <v>-6.2499999999999993E-2</v>
      </c>
      <c r="R66">
        <v>0</v>
      </c>
      <c r="S66">
        <v>-1.0416666666666666E-2</v>
      </c>
      <c r="T66">
        <v>-7.2916666666666671E-2</v>
      </c>
      <c r="U66" s="115">
        <f t="shared" si="2"/>
        <v>-0.25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-0.25</v>
      </c>
      <c r="E67">
        <f>GT!N67</f>
        <v>0</v>
      </c>
      <c r="F67">
        <f t="shared" si="4"/>
        <v>80</v>
      </c>
      <c r="G67">
        <f t="shared" si="5"/>
        <v>-0.25</v>
      </c>
      <c r="H67" s="113"/>
      <c r="I67">
        <f>BRPL_EOD!AA67+BRPL_EOD!AB67</f>
        <v>-0.1</v>
      </c>
      <c r="J67">
        <f>BYPL_EOD!AA67+BYPL_EOD!AB67</f>
        <v>-0.06</v>
      </c>
      <c r="K67">
        <f>MES_EOD!AA67+MES_EOD!AB67</f>
        <v>0</v>
      </c>
      <c r="L67">
        <f>NDMC_EOD!AA67+NDMC_EOD!AB67</f>
        <v>-0.01</v>
      </c>
      <c r="M67">
        <f>TPDDL_EOD!AA67+TPDDL_EOD!AB67</f>
        <v>-7.0000000000000007E-2</v>
      </c>
      <c r="N67">
        <f t="shared" ref="N67:N98" si="6">SUM(I67:M67)</f>
        <v>-0.24000000000000002</v>
      </c>
      <c r="O67" s="113">
        <f t="shared" ref="O67:O98" si="7">G67-N67</f>
        <v>-9.9999999999999811E-3</v>
      </c>
      <c r="P67">
        <v>-0.10416666666666666</v>
      </c>
      <c r="Q67">
        <v>-6.2499999999999993E-2</v>
      </c>
      <c r="R67">
        <v>0</v>
      </c>
      <c r="S67">
        <v>-1.0416666666666666E-2</v>
      </c>
      <c r="T67">
        <v>-7.2916666666666671E-2</v>
      </c>
      <c r="U67" s="115">
        <f t="shared" ref="U67:U98" si="8">SUM(P67:T67)</f>
        <v>-0.25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-0.25</v>
      </c>
      <c r="E68">
        <f>GT!N68</f>
        <v>0</v>
      </c>
      <c r="F68">
        <f t="shared" ref="F68:F98" si="10">B68+C68</f>
        <v>80</v>
      </c>
      <c r="G68">
        <f t="shared" ref="G68:G98" si="11">D68+E68-X68</f>
        <v>-0.25</v>
      </c>
      <c r="H68" s="113"/>
      <c r="I68">
        <f>BRPL_EOD!AA68+BRPL_EOD!AB68</f>
        <v>-0.1</v>
      </c>
      <c r="J68">
        <f>BYPL_EOD!AA68+BYPL_EOD!AB68</f>
        <v>-0.06</v>
      </c>
      <c r="K68">
        <f>MES_EOD!AA68+MES_EOD!AB68</f>
        <v>0</v>
      </c>
      <c r="L68">
        <f>NDMC_EOD!AA68+NDMC_EOD!AB68</f>
        <v>-0.01</v>
      </c>
      <c r="M68">
        <f>TPDDL_EOD!AA68+TPDDL_EOD!AB68</f>
        <v>-7.0000000000000007E-2</v>
      </c>
      <c r="N68">
        <f t="shared" si="6"/>
        <v>-0.24000000000000002</v>
      </c>
      <c r="O68" s="113">
        <f t="shared" si="7"/>
        <v>-9.9999999999999811E-3</v>
      </c>
      <c r="P68">
        <v>-0.10416666666666666</v>
      </c>
      <c r="Q68">
        <v>-6.2499999999999993E-2</v>
      </c>
      <c r="R68">
        <v>0</v>
      </c>
      <c r="S68">
        <v>-1.0416666666666666E-2</v>
      </c>
      <c r="T68">
        <v>-7.2916666666666671E-2</v>
      </c>
      <c r="U68" s="115">
        <f t="shared" si="8"/>
        <v>-0.25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-0.25</v>
      </c>
      <c r="E69">
        <f>GT!N69</f>
        <v>0</v>
      </c>
      <c r="F69">
        <f t="shared" si="10"/>
        <v>80</v>
      </c>
      <c r="G69">
        <f t="shared" si="11"/>
        <v>-0.25</v>
      </c>
      <c r="H69" s="113"/>
      <c r="I69">
        <f>BRPL_EOD!AA69+BRPL_EOD!AB69</f>
        <v>-0.1</v>
      </c>
      <c r="J69">
        <f>BYPL_EOD!AA69+BYPL_EOD!AB69</f>
        <v>-0.06</v>
      </c>
      <c r="K69">
        <f>MES_EOD!AA69+MES_EOD!AB69</f>
        <v>0</v>
      </c>
      <c r="L69">
        <f>NDMC_EOD!AA69+NDMC_EOD!AB69</f>
        <v>-0.01</v>
      </c>
      <c r="M69">
        <f>TPDDL_EOD!AA69+TPDDL_EOD!AB69</f>
        <v>-7.0000000000000007E-2</v>
      </c>
      <c r="N69">
        <f t="shared" si="6"/>
        <v>-0.24000000000000002</v>
      </c>
      <c r="O69" s="113">
        <f t="shared" si="7"/>
        <v>-9.9999999999999811E-3</v>
      </c>
      <c r="P69">
        <v>-0.10416666666666666</v>
      </c>
      <c r="Q69">
        <v>-6.2499999999999993E-2</v>
      </c>
      <c r="R69">
        <v>0</v>
      </c>
      <c r="S69">
        <v>-1.0416666666666666E-2</v>
      </c>
      <c r="T69">
        <v>-7.2916666666666671E-2</v>
      </c>
      <c r="U69" s="115">
        <f t="shared" si="8"/>
        <v>-0.25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-0.25</v>
      </c>
      <c r="E70">
        <f>GT!N70</f>
        <v>0</v>
      </c>
      <c r="F70">
        <f t="shared" si="10"/>
        <v>80</v>
      </c>
      <c r="G70">
        <f t="shared" si="11"/>
        <v>-0.25</v>
      </c>
      <c r="H70" s="113"/>
      <c r="I70">
        <f>BRPL_EOD!AA70+BRPL_EOD!AB70</f>
        <v>-0.1</v>
      </c>
      <c r="J70">
        <f>BYPL_EOD!AA70+BYPL_EOD!AB70</f>
        <v>-0.06</v>
      </c>
      <c r="K70">
        <f>MES_EOD!AA70+MES_EOD!AB70</f>
        <v>0</v>
      </c>
      <c r="L70">
        <f>NDMC_EOD!AA70+NDMC_EOD!AB70</f>
        <v>-0.01</v>
      </c>
      <c r="M70">
        <f>TPDDL_EOD!AA70+TPDDL_EOD!AB70</f>
        <v>-7.0000000000000007E-2</v>
      </c>
      <c r="N70">
        <f t="shared" si="6"/>
        <v>-0.24000000000000002</v>
      </c>
      <c r="O70" s="113">
        <f t="shared" si="7"/>
        <v>-9.9999999999999811E-3</v>
      </c>
      <c r="P70">
        <v>-0.10416666666666666</v>
      </c>
      <c r="Q70">
        <v>-6.2499999999999993E-2</v>
      </c>
      <c r="R70">
        <v>0</v>
      </c>
      <c r="S70">
        <v>-1.0416666666666666E-2</v>
      </c>
      <c r="T70">
        <v>-7.2916666666666671E-2</v>
      </c>
      <c r="U70" s="115">
        <f t="shared" si="8"/>
        <v>-0.25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-0.25</v>
      </c>
      <c r="E71">
        <f>GT!N71</f>
        <v>0</v>
      </c>
      <c r="F71">
        <f t="shared" si="10"/>
        <v>80</v>
      </c>
      <c r="G71">
        <f t="shared" si="11"/>
        <v>-0.25</v>
      </c>
      <c r="H71" s="113"/>
      <c r="I71">
        <f>BRPL_EOD!AA71+BRPL_EOD!AB71</f>
        <v>-0.1</v>
      </c>
      <c r="J71">
        <f>BYPL_EOD!AA71+BYPL_EOD!AB71</f>
        <v>-0.06</v>
      </c>
      <c r="K71">
        <f>MES_EOD!AA71+MES_EOD!AB71</f>
        <v>0</v>
      </c>
      <c r="L71">
        <f>NDMC_EOD!AA71+NDMC_EOD!AB71</f>
        <v>-0.01</v>
      </c>
      <c r="M71">
        <f>TPDDL_EOD!AA71+TPDDL_EOD!AB71</f>
        <v>-7.0000000000000007E-2</v>
      </c>
      <c r="N71">
        <f t="shared" si="6"/>
        <v>-0.24000000000000002</v>
      </c>
      <c r="O71" s="113">
        <f t="shared" si="7"/>
        <v>-9.9999999999999811E-3</v>
      </c>
      <c r="P71">
        <v>-0.10416666666666666</v>
      </c>
      <c r="Q71">
        <v>-6.2499999999999993E-2</v>
      </c>
      <c r="R71">
        <v>0</v>
      </c>
      <c r="S71">
        <v>-1.0416666666666666E-2</v>
      </c>
      <c r="T71">
        <v>-7.2916666666666671E-2</v>
      </c>
      <c r="U71" s="115">
        <f t="shared" si="8"/>
        <v>-0.25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-0.25</v>
      </c>
      <c r="E72">
        <f>GT!N72</f>
        <v>0</v>
      </c>
      <c r="F72">
        <f t="shared" si="10"/>
        <v>80</v>
      </c>
      <c r="G72">
        <f t="shared" si="11"/>
        <v>-0.25</v>
      </c>
      <c r="H72" s="113"/>
      <c r="I72">
        <f>BRPL_EOD!AA72+BRPL_EOD!AB72</f>
        <v>-0.1</v>
      </c>
      <c r="J72">
        <f>BYPL_EOD!AA72+BYPL_EOD!AB72</f>
        <v>-0.06</v>
      </c>
      <c r="K72">
        <f>MES_EOD!AA72+MES_EOD!AB72</f>
        <v>0</v>
      </c>
      <c r="L72">
        <f>NDMC_EOD!AA72+NDMC_EOD!AB72</f>
        <v>-0.01</v>
      </c>
      <c r="M72">
        <f>TPDDL_EOD!AA72+TPDDL_EOD!AB72</f>
        <v>-7.0000000000000007E-2</v>
      </c>
      <c r="N72">
        <f t="shared" si="6"/>
        <v>-0.24000000000000002</v>
      </c>
      <c r="O72" s="113">
        <f t="shared" si="7"/>
        <v>-9.9999999999999811E-3</v>
      </c>
      <c r="P72">
        <v>-0.10416666666666666</v>
      </c>
      <c r="Q72">
        <v>-6.2499999999999993E-2</v>
      </c>
      <c r="R72">
        <v>0</v>
      </c>
      <c r="S72">
        <v>-1.0416666666666666E-2</v>
      </c>
      <c r="T72">
        <v>-7.2916666666666671E-2</v>
      </c>
      <c r="U72" s="115">
        <f t="shared" si="8"/>
        <v>-0.25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-0.25</v>
      </c>
      <c r="E73">
        <f>GT!N73</f>
        <v>0</v>
      </c>
      <c r="F73">
        <f t="shared" si="10"/>
        <v>80</v>
      </c>
      <c r="G73">
        <f t="shared" si="11"/>
        <v>-0.25</v>
      </c>
      <c r="H73" s="113"/>
      <c r="I73">
        <f>BRPL_EOD!AA73+BRPL_EOD!AB73</f>
        <v>-0.1</v>
      </c>
      <c r="J73">
        <f>BYPL_EOD!AA73+BYPL_EOD!AB73</f>
        <v>-0.06</v>
      </c>
      <c r="K73">
        <f>MES_EOD!AA73+MES_EOD!AB73</f>
        <v>0</v>
      </c>
      <c r="L73">
        <f>NDMC_EOD!AA73+NDMC_EOD!AB73</f>
        <v>-0.01</v>
      </c>
      <c r="M73">
        <f>TPDDL_EOD!AA73+TPDDL_EOD!AB73</f>
        <v>-7.0000000000000007E-2</v>
      </c>
      <c r="N73">
        <f t="shared" si="6"/>
        <v>-0.24000000000000002</v>
      </c>
      <c r="O73" s="113">
        <f t="shared" si="7"/>
        <v>-9.9999999999999811E-3</v>
      </c>
      <c r="P73">
        <v>-0.10416666666666666</v>
      </c>
      <c r="Q73">
        <v>-6.2499999999999993E-2</v>
      </c>
      <c r="R73">
        <v>0</v>
      </c>
      <c r="S73">
        <v>-1.0416666666666666E-2</v>
      </c>
      <c r="T73">
        <v>-7.2916666666666671E-2</v>
      </c>
      <c r="U73" s="115">
        <f t="shared" si="8"/>
        <v>-0.25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-0.25</v>
      </c>
      <c r="E74">
        <f>GT!N74</f>
        <v>0</v>
      </c>
      <c r="F74">
        <f t="shared" si="10"/>
        <v>80</v>
      </c>
      <c r="G74">
        <f t="shared" si="11"/>
        <v>-0.25</v>
      </c>
      <c r="H74" s="113"/>
      <c r="I74">
        <f>BRPL_EOD!AA74+BRPL_EOD!AB74</f>
        <v>-0.1</v>
      </c>
      <c r="J74">
        <f>BYPL_EOD!AA74+BYPL_EOD!AB74</f>
        <v>-0.06</v>
      </c>
      <c r="K74">
        <f>MES_EOD!AA74+MES_EOD!AB74</f>
        <v>0</v>
      </c>
      <c r="L74">
        <f>NDMC_EOD!AA74+NDMC_EOD!AB74</f>
        <v>-0.01</v>
      </c>
      <c r="M74">
        <f>TPDDL_EOD!AA74+TPDDL_EOD!AB74</f>
        <v>-7.0000000000000007E-2</v>
      </c>
      <c r="N74">
        <f t="shared" si="6"/>
        <v>-0.24000000000000002</v>
      </c>
      <c r="O74" s="113">
        <f t="shared" si="7"/>
        <v>-9.9999999999999811E-3</v>
      </c>
      <c r="P74">
        <v>-0.10416666666666666</v>
      </c>
      <c r="Q74">
        <v>-6.2499999999999993E-2</v>
      </c>
      <c r="R74">
        <v>0</v>
      </c>
      <c r="S74">
        <v>-1.0416666666666666E-2</v>
      </c>
      <c r="T74">
        <v>-7.2916666666666671E-2</v>
      </c>
      <c r="U74" s="115">
        <f t="shared" si="8"/>
        <v>-0.25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-0.25</v>
      </c>
      <c r="E75">
        <f>GT!N75</f>
        <v>0</v>
      </c>
      <c r="F75">
        <f t="shared" si="10"/>
        <v>80</v>
      </c>
      <c r="G75">
        <f t="shared" si="11"/>
        <v>-0.25</v>
      </c>
      <c r="H75" s="113"/>
      <c r="I75">
        <f>BRPL_EOD!AA75+BRPL_EOD!AB75</f>
        <v>-0.1</v>
      </c>
      <c r="J75">
        <f>BYPL_EOD!AA75+BYPL_EOD!AB75</f>
        <v>-0.06</v>
      </c>
      <c r="K75">
        <f>MES_EOD!AA75+MES_EOD!AB75</f>
        <v>0</v>
      </c>
      <c r="L75">
        <f>NDMC_EOD!AA75+NDMC_EOD!AB75</f>
        <v>-0.01</v>
      </c>
      <c r="M75">
        <f>TPDDL_EOD!AA75+TPDDL_EOD!AB75</f>
        <v>-7.0000000000000007E-2</v>
      </c>
      <c r="N75">
        <f t="shared" si="6"/>
        <v>-0.24000000000000002</v>
      </c>
      <c r="O75" s="113">
        <f t="shared" si="7"/>
        <v>-9.9999999999999811E-3</v>
      </c>
      <c r="P75">
        <v>-0.10416666666666666</v>
      </c>
      <c r="Q75">
        <v>-6.2499999999999993E-2</v>
      </c>
      <c r="R75">
        <v>0</v>
      </c>
      <c r="S75">
        <v>-1.0416666666666666E-2</v>
      </c>
      <c r="T75">
        <v>-7.2916666666666671E-2</v>
      </c>
      <c r="U75" s="115">
        <f t="shared" si="8"/>
        <v>-0.25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-0.25</v>
      </c>
      <c r="E76">
        <f>GT!N76</f>
        <v>0</v>
      </c>
      <c r="F76">
        <f t="shared" si="10"/>
        <v>80</v>
      </c>
      <c r="G76">
        <f t="shared" si="11"/>
        <v>-0.25</v>
      </c>
      <c r="H76" s="113"/>
      <c r="I76">
        <f>BRPL_EOD!AA76+BRPL_EOD!AB76</f>
        <v>-0.1</v>
      </c>
      <c r="J76">
        <f>BYPL_EOD!AA76+BYPL_EOD!AB76</f>
        <v>-0.06</v>
      </c>
      <c r="K76">
        <f>MES_EOD!AA76+MES_EOD!AB76</f>
        <v>0</v>
      </c>
      <c r="L76">
        <f>NDMC_EOD!AA76+NDMC_EOD!AB76</f>
        <v>-0.01</v>
      </c>
      <c r="M76">
        <f>TPDDL_EOD!AA76+TPDDL_EOD!AB76</f>
        <v>-7.0000000000000007E-2</v>
      </c>
      <c r="N76">
        <f t="shared" si="6"/>
        <v>-0.24000000000000002</v>
      </c>
      <c r="O76" s="113">
        <f t="shared" si="7"/>
        <v>-9.9999999999999811E-3</v>
      </c>
      <c r="P76">
        <v>-0.10416666666666666</v>
      </c>
      <c r="Q76">
        <v>-6.2499999999999993E-2</v>
      </c>
      <c r="R76">
        <v>0</v>
      </c>
      <c r="S76">
        <v>-1.0416666666666666E-2</v>
      </c>
      <c r="T76">
        <v>-7.2916666666666671E-2</v>
      </c>
      <c r="U76" s="115">
        <f t="shared" si="8"/>
        <v>-0.25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-0.25</v>
      </c>
      <c r="E77">
        <f>GT!N77</f>
        <v>0</v>
      </c>
      <c r="F77">
        <f t="shared" si="10"/>
        <v>80</v>
      </c>
      <c r="G77">
        <f t="shared" si="11"/>
        <v>-0.25</v>
      </c>
      <c r="H77" s="113"/>
      <c r="I77">
        <f>BRPL_EOD!AA77+BRPL_EOD!AB77</f>
        <v>-0.1</v>
      </c>
      <c r="J77">
        <f>BYPL_EOD!AA77+BYPL_EOD!AB77</f>
        <v>-0.06</v>
      </c>
      <c r="K77">
        <f>MES_EOD!AA77+MES_EOD!AB77</f>
        <v>0</v>
      </c>
      <c r="L77">
        <f>NDMC_EOD!AA77+NDMC_EOD!AB77</f>
        <v>-0.01</v>
      </c>
      <c r="M77">
        <f>TPDDL_EOD!AA77+TPDDL_EOD!AB77</f>
        <v>-7.0000000000000007E-2</v>
      </c>
      <c r="N77">
        <f t="shared" si="6"/>
        <v>-0.24000000000000002</v>
      </c>
      <c r="O77" s="113">
        <f t="shared" si="7"/>
        <v>-9.9999999999999811E-3</v>
      </c>
      <c r="P77">
        <v>-0.10416666666666666</v>
      </c>
      <c r="Q77">
        <v>-6.2499999999999993E-2</v>
      </c>
      <c r="R77">
        <v>0</v>
      </c>
      <c r="S77">
        <v>-1.0416666666666666E-2</v>
      </c>
      <c r="T77">
        <v>-7.2916666666666671E-2</v>
      </c>
      <c r="U77" s="115">
        <f t="shared" si="8"/>
        <v>-0.25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-0.25</v>
      </c>
      <c r="E78">
        <f>GT!N78</f>
        <v>0</v>
      </c>
      <c r="F78">
        <f t="shared" si="10"/>
        <v>80</v>
      </c>
      <c r="G78">
        <f t="shared" si="11"/>
        <v>-0.25</v>
      </c>
      <c r="H78" s="113"/>
      <c r="I78">
        <f>BRPL_EOD!AA78+BRPL_EOD!AB78</f>
        <v>-0.1</v>
      </c>
      <c r="J78">
        <f>BYPL_EOD!AA78+BYPL_EOD!AB78</f>
        <v>-0.06</v>
      </c>
      <c r="K78">
        <f>MES_EOD!AA78+MES_EOD!AB78</f>
        <v>0</v>
      </c>
      <c r="L78">
        <f>NDMC_EOD!AA78+NDMC_EOD!AB78</f>
        <v>-0.01</v>
      </c>
      <c r="M78">
        <f>TPDDL_EOD!AA78+TPDDL_EOD!AB78</f>
        <v>-7.0000000000000007E-2</v>
      </c>
      <c r="N78">
        <f t="shared" si="6"/>
        <v>-0.24000000000000002</v>
      </c>
      <c r="O78" s="113">
        <f t="shared" si="7"/>
        <v>-9.9999999999999811E-3</v>
      </c>
      <c r="P78">
        <v>-0.10416666666666666</v>
      </c>
      <c r="Q78">
        <v>-6.2499999999999993E-2</v>
      </c>
      <c r="R78">
        <v>0</v>
      </c>
      <c r="S78">
        <v>-1.0416666666666666E-2</v>
      </c>
      <c r="T78">
        <v>-7.2916666666666671E-2</v>
      </c>
      <c r="U78" s="115">
        <f t="shared" si="8"/>
        <v>-0.25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-0.25</v>
      </c>
      <c r="E79">
        <f>GT!N79</f>
        <v>0</v>
      </c>
      <c r="F79">
        <f t="shared" si="10"/>
        <v>80</v>
      </c>
      <c r="G79">
        <f t="shared" si="11"/>
        <v>-0.25</v>
      </c>
      <c r="H79" s="113"/>
      <c r="I79">
        <f>BRPL_EOD!AA79+BRPL_EOD!AB79</f>
        <v>-0.1</v>
      </c>
      <c r="J79">
        <f>BYPL_EOD!AA79+BYPL_EOD!AB79</f>
        <v>-0.06</v>
      </c>
      <c r="K79">
        <f>MES_EOD!AA79+MES_EOD!AB79</f>
        <v>0</v>
      </c>
      <c r="L79">
        <f>NDMC_EOD!AA79+NDMC_EOD!AB79</f>
        <v>-0.01</v>
      </c>
      <c r="M79">
        <f>TPDDL_EOD!AA79+TPDDL_EOD!AB79</f>
        <v>-7.0000000000000007E-2</v>
      </c>
      <c r="N79">
        <f t="shared" si="6"/>
        <v>-0.24000000000000002</v>
      </c>
      <c r="O79" s="113">
        <f t="shared" si="7"/>
        <v>-9.9999999999999811E-3</v>
      </c>
      <c r="P79">
        <v>-0.10416666666666666</v>
      </c>
      <c r="Q79">
        <v>-6.2499999999999993E-2</v>
      </c>
      <c r="R79">
        <v>0</v>
      </c>
      <c r="S79">
        <v>-1.0416666666666666E-2</v>
      </c>
      <c r="T79">
        <v>-7.2916666666666671E-2</v>
      </c>
      <c r="U79" s="115">
        <f t="shared" si="8"/>
        <v>-0.25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-0.25</v>
      </c>
      <c r="E80">
        <f>GT!N80</f>
        <v>0</v>
      </c>
      <c r="F80">
        <f t="shared" si="10"/>
        <v>80</v>
      </c>
      <c r="G80">
        <f t="shared" si="11"/>
        <v>-0.25</v>
      </c>
      <c r="H80" s="113"/>
      <c r="I80">
        <f>BRPL_EOD!AA80+BRPL_EOD!AB80</f>
        <v>-0.1</v>
      </c>
      <c r="J80">
        <f>BYPL_EOD!AA80+BYPL_EOD!AB80</f>
        <v>-0.06</v>
      </c>
      <c r="K80">
        <f>MES_EOD!AA80+MES_EOD!AB80</f>
        <v>0</v>
      </c>
      <c r="L80">
        <f>NDMC_EOD!AA80+NDMC_EOD!AB80</f>
        <v>-0.01</v>
      </c>
      <c r="M80">
        <f>TPDDL_EOD!AA80+TPDDL_EOD!AB80</f>
        <v>-7.0000000000000007E-2</v>
      </c>
      <c r="N80">
        <f t="shared" si="6"/>
        <v>-0.24000000000000002</v>
      </c>
      <c r="O80" s="113">
        <f t="shared" si="7"/>
        <v>-9.9999999999999811E-3</v>
      </c>
      <c r="P80">
        <v>-0.10416666666666666</v>
      </c>
      <c r="Q80">
        <v>-6.2499999999999993E-2</v>
      </c>
      <c r="R80">
        <v>0</v>
      </c>
      <c r="S80">
        <v>-1.0416666666666666E-2</v>
      </c>
      <c r="T80">
        <v>-7.2916666666666671E-2</v>
      </c>
      <c r="U80" s="115">
        <f t="shared" si="8"/>
        <v>-0.25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-0.25</v>
      </c>
      <c r="E81">
        <f>GT!N81</f>
        <v>0</v>
      </c>
      <c r="F81">
        <f t="shared" si="10"/>
        <v>80</v>
      </c>
      <c r="G81">
        <f t="shared" si="11"/>
        <v>-0.25</v>
      </c>
      <c r="H81" s="113"/>
      <c r="I81">
        <f>BRPL_EOD!AA81+BRPL_EOD!AB81</f>
        <v>-0.1</v>
      </c>
      <c r="J81">
        <f>BYPL_EOD!AA81+BYPL_EOD!AB81</f>
        <v>-0.06</v>
      </c>
      <c r="K81">
        <f>MES_EOD!AA81+MES_EOD!AB81</f>
        <v>0</v>
      </c>
      <c r="L81">
        <f>NDMC_EOD!AA81+NDMC_EOD!AB81</f>
        <v>-0.01</v>
      </c>
      <c r="M81">
        <f>TPDDL_EOD!AA81+TPDDL_EOD!AB81</f>
        <v>-7.0000000000000007E-2</v>
      </c>
      <c r="N81">
        <f t="shared" si="6"/>
        <v>-0.24000000000000002</v>
      </c>
      <c r="O81" s="113">
        <f t="shared" si="7"/>
        <v>-9.9999999999999811E-3</v>
      </c>
      <c r="P81">
        <v>-0.10416666666666666</v>
      </c>
      <c r="Q81">
        <v>-6.2499999999999993E-2</v>
      </c>
      <c r="R81">
        <v>0</v>
      </c>
      <c r="S81">
        <v>-1.0416666666666666E-2</v>
      </c>
      <c r="T81">
        <v>-7.2916666666666671E-2</v>
      </c>
      <c r="U81" s="115">
        <f t="shared" si="8"/>
        <v>-0.25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-0.25</v>
      </c>
      <c r="E82">
        <f>GT!N82</f>
        <v>0</v>
      </c>
      <c r="F82">
        <f t="shared" si="10"/>
        <v>80</v>
      </c>
      <c r="G82">
        <f t="shared" si="11"/>
        <v>-0.25</v>
      </c>
      <c r="H82" s="113"/>
      <c r="I82">
        <f>BRPL_EOD!AA82+BRPL_EOD!AB82</f>
        <v>-0.1</v>
      </c>
      <c r="J82">
        <f>BYPL_EOD!AA82+BYPL_EOD!AB82</f>
        <v>-0.06</v>
      </c>
      <c r="K82">
        <f>MES_EOD!AA82+MES_EOD!AB82</f>
        <v>0</v>
      </c>
      <c r="L82">
        <f>NDMC_EOD!AA82+NDMC_EOD!AB82</f>
        <v>-0.01</v>
      </c>
      <c r="M82">
        <f>TPDDL_EOD!AA82+TPDDL_EOD!AB82</f>
        <v>-7.0000000000000007E-2</v>
      </c>
      <c r="N82">
        <f t="shared" si="6"/>
        <v>-0.24000000000000002</v>
      </c>
      <c r="O82" s="113">
        <f t="shared" si="7"/>
        <v>-9.9999999999999811E-3</v>
      </c>
      <c r="P82">
        <v>-0.10416666666666666</v>
      </c>
      <c r="Q82">
        <v>-6.2499999999999993E-2</v>
      </c>
      <c r="R82">
        <v>0</v>
      </c>
      <c r="S82">
        <v>-1.0416666666666666E-2</v>
      </c>
      <c r="T82">
        <v>-7.2916666666666671E-2</v>
      </c>
      <c r="U82" s="115">
        <f t="shared" si="8"/>
        <v>-0.25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-0.15</v>
      </c>
      <c r="E83">
        <f>GT!N83</f>
        <v>0</v>
      </c>
      <c r="F83">
        <f t="shared" si="10"/>
        <v>80</v>
      </c>
      <c r="G83">
        <f t="shared" si="11"/>
        <v>-0.15</v>
      </c>
      <c r="H83" s="113"/>
      <c r="I83">
        <f>BRPL_EOD!AA83+BRPL_EOD!AB83</f>
        <v>-0.06</v>
      </c>
      <c r="J83">
        <f>BYPL_EOD!AA83+BYPL_EOD!AB83</f>
        <v>-0.03</v>
      </c>
      <c r="K83">
        <f>MES_EOD!AA83+MES_EOD!AB83</f>
        <v>0</v>
      </c>
      <c r="L83">
        <f>NDMC_EOD!AA83+NDMC_EOD!AB83</f>
        <v>-0.01</v>
      </c>
      <c r="M83">
        <f>TPDDL_EOD!AA83+TPDDL_EOD!AB83</f>
        <v>-0.04</v>
      </c>
      <c r="N83">
        <f t="shared" si="6"/>
        <v>-0.13999999999999999</v>
      </c>
      <c r="O83" s="113">
        <f t="shared" si="7"/>
        <v>-1.0000000000000009E-2</v>
      </c>
      <c r="P83">
        <v>-6.4285714285714293E-2</v>
      </c>
      <c r="Q83">
        <v>-3.2142857142857147E-2</v>
      </c>
      <c r="R83">
        <v>0</v>
      </c>
      <c r="S83">
        <v>-1.0714285714285714E-2</v>
      </c>
      <c r="T83">
        <v>-4.2857142857142858E-2</v>
      </c>
      <c r="U83" s="115">
        <f t="shared" si="8"/>
        <v>-0.15000000000000002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-0.25</v>
      </c>
      <c r="E84">
        <f>GT!N84</f>
        <v>0</v>
      </c>
      <c r="F84">
        <f t="shared" si="10"/>
        <v>80</v>
      </c>
      <c r="G84">
        <f t="shared" si="11"/>
        <v>-0.25</v>
      </c>
      <c r="H84" s="113"/>
      <c r="I84">
        <f>BRPL_EOD!AA84+BRPL_EOD!AB84</f>
        <v>-0.1</v>
      </c>
      <c r="J84">
        <f>BYPL_EOD!AA84+BYPL_EOD!AB84</f>
        <v>-0.06</v>
      </c>
      <c r="K84">
        <f>MES_EOD!AA84+MES_EOD!AB84</f>
        <v>0</v>
      </c>
      <c r="L84">
        <f>NDMC_EOD!AA84+NDMC_EOD!AB84</f>
        <v>-0.01</v>
      </c>
      <c r="M84">
        <f>TPDDL_EOD!AA84+TPDDL_EOD!AB84</f>
        <v>-7.0000000000000007E-2</v>
      </c>
      <c r="N84">
        <f t="shared" si="6"/>
        <v>-0.24000000000000002</v>
      </c>
      <c r="O84" s="113">
        <f t="shared" si="7"/>
        <v>-9.9999999999999811E-3</v>
      </c>
      <c r="P84">
        <v>-0.10416666666666666</v>
      </c>
      <c r="Q84">
        <v>-6.2499999999999993E-2</v>
      </c>
      <c r="R84">
        <v>0</v>
      </c>
      <c r="S84">
        <v>-1.0416666666666666E-2</v>
      </c>
      <c r="T84">
        <v>-7.2916666666666671E-2</v>
      </c>
      <c r="U84" s="115">
        <f t="shared" si="8"/>
        <v>-0.25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-0.25</v>
      </c>
      <c r="E85">
        <f>GT!N85</f>
        <v>0</v>
      </c>
      <c r="F85">
        <f t="shared" si="10"/>
        <v>80</v>
      </c>
      <c r="G85">
        <f t="shared" si="11"/>
        <v>-0.25</v>
      </c>
      <c r="H85" s="113"/>
      <c r="I85">
        <f>BRPL_EOD!AA85+BRPL_EOD!AB85</f>
        <v>-0.1</v>
      </c>
      <c r="J85">
        <f>BYPL_EOD!AA85+BYPL_EOD!AB85</f>
        <v>-0.06</v>
      </c>
      <c r="K85">
        <f>MES_EOD!AA85+MES_EOD!AB85</f>
        <v>0</v>
      </c>
      <c r="L85">
        <f>NDMC_EOD!AA85+NDMC_EOD!AB85</f>
        <v>-0.01</v>
      </c>
      <c r="M85">
        <f>TPDDL_EOD!AA85+TPDDL_EOD!AB85</f>
        <v>-7.0000000000000007E-2</v>
      </c>
      <c r="N85">
        <f t="shared" si="6"/>
        <v>-0.24000000000000002</v>
      </c>
      <c r="O85" s="113">
        <f t="shared" si="7"/>
        <v>-9.9999999999999811E-3</v>
      </c>
      <c r="P85">
        <v>-0.10416666666666666</v>
      </c>
      <c r="Q85">
        <v>-6.2499999999999993E-2</v>
      </c>
      <c r="R85">
        <v>0</v>
      </c>
      <c r="S85">
        <v>-1.0416666666666666E-2</v>
      </c>
      <c r="T85">
        <v>-7.2916666666666671E-2</v>
      </c>
      <c r="U85" s="115">
        <f t="shared" si="8"/>
        <v>-0.25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-0.25</v>
      </c>
      <c r="E86">
        <f>GT!N86</f>
        <v>0</v>
      </c>
      <c r="F86">
        <f t="shared" si="10"/>
        <v>80</v>
      </c>
      <c r="G86">
        <f t="shared" si="11"/>
        <v>-0.25</v>
      </c>
      <c r="H86" s="113"/>
      <c r="I86">
        <f>BRPL_EOD!AA86+BRPL_EOD!AB86</f>
        <v>-0.1</v>
      </c>
      <c r="J86">
        <f>BYPL_EOD!AA86+BYPL_EOD!AB86</f>
        <v>-0.06</v>
      </c>
      <c r="K86">
        <f>MES_EOD!AA86+MES_EOD!AB86</f>
        <v>0</v>
      </c>
      <c r="L86">
        <f>NDMC_EOD!AA86+NDMC_EOD!AB86</f>
        <v>-0.01</v>
      </c>
      <c r="M86">
        <f>TPDDL_EOD!AA86+TPDDL_EOD!AB86</f>
        <v>-7.0000000000000007E-2</v>
      </c>
      <c r="N86">
        <f t="shared" si="6"/>
        <v>-0.24000000000000002</v>
      </c>
      <c r="O86" s="113">
        <f t="shared" si="7"/>
        <v>-9.9999999999999811E-3</v>
      </c>
      <c r="P86">
        <v>-0.10416666666666666</v>
      </c>
      <c r="Q86">
        <v>-6.2499999999999993E-2</v>
      </c>
      <c r="R86">
        <v>0</v>
      </c>
      <c r="S86">
        <v>-1.0416666666666666E-2</v>
      </c>
      <c r="T86">
        <v>-7.2916666666666671E-2</v>
      </c>
      <c r="U86" s="115">
        <f t="shared" si="8"/>
        <v>-0.25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-0.25</v>
      </c>
      <c r="E87">
        <f>GT!N87</f>
        <v>0</v>
      </c>
      <c r="F87">
        <f t="shared" si="10"/>
        <v>80</v>
      </c>
      <c r="G87">
        <f t="shared" si="11"/>
        <v>-0.25</v>
      </c>
      <c r="H87" s="113"/>
      <c r="I87">
        <f>BRPL_EOD!AA87+BRPL_EOD!AB87</f>
        <v>-0.1</v>
      </c>
      <c r="J87">
        <f>BYPL_EOD!AA87+BYPL_EOD!AB87</f>
        <v>-0.06</v>
      </c>
      <c r="K87">
        <f>MES_EOD!AA87+MES_EOD!AB87</f>
        <v>0</v>
      </c>
      <c r="L87">
        <f>NDMC_EOD!AA87+NDMC_EOD!AB87</f>
        <v>-0.01</v>
      </c>
      <c r="M87">
        <f>TPDDL_EOD!AA87+TPDDL_EOD!AB87</f>
        <v>-7.0000000000000007E-2</v>
      </c>
      <c r="N87">
        <f t="shared" si="6"/>
        <v>-0.24000000000000002</v>
      </c>
      <c r="O87" s="113">
        <f t="shared" si="7"/>
        <v>-9.9999999999999811E-3</v>
      </c>
      <c r="P87">
        <v>-0.10416666666666666</v>
      </c>
      <c r="Q87">
        <v>-6.2499999999999993E-2</v>
      </c>
      <c r="R87">
        <v>0</v>
      </c>
      <c r="S87">
        <v>-1.0416666666666666E-2</v>
      </c>
      <c r="T87">
        <v>-7.2916666666666671E-2</v>
      </c>
      <c r="U87" s="115">
        <f t="shared" si="8"/>
        <v>-0.25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-0.25</v>
      </c>
      <c r="E88">
        <f>GT!N88</f>
        <v>0</v>
      </c>
      <c r="F88">
        <f t="shared" si="10"/>
        <v>80</v>
      </c>
      <c r="G88">
        <f t="shared" si="11"/>
        <v>-0.25</v>
      </c>
      <c r="H88" s="113"/>
      <c r="I88">
        <f>BRPL_EOD!AA88+BRPL_EOD!AB88</f>
        <v>-0.1</v>
      </c>
      <c r="J88">
        <f>BYPL_EOD!AA88+BYPL_EOD!AB88</f>
        <v>-0.06</v>
      </c>
      <c r="K88">
        <f>MES_EOD!AA88+MES_EOD!AB88</f>
        <v>0</v>
      </c>
      <c r="L88">
        <f>NDMC_EOD!AA88+NDMC_EOD!AB88</f>
        <v>-0.01</v>
      </c>
      <c r="M88">
        <f>TPDDL_EOD!AA88+TPDDL_EOD!AB88</f>
        <v>-7.0000000000000007E-2</v>
      </c>
      <c r="N88">
        <f t="shared" si="6"/>
        <v>-0.24000000000000002</v>
      </c>
      <c r="O88" s="113">
        <f t="shared" si="7"/>
        <v>-9.9999999999999811E-3</v>
      </c>
      <c r="P88">
        <v>-0.10416666666666666</v>
      </c>
      <c r="Q88">
        <v>-6.2499999999999993E-2</v>
      </c>
      <c r="R88">
        <v>0</v>
      </c>
      <c r="S88">
        <v>-1.0416666666666666E-2</v>
      </c>
      <c r="T88">
        <v>-7.2916666666666671E-2</v>
      </c>
      <c r="U88" s="115">
        <f t="shared" si="8"/>
        <v>-0.25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-0.25</v>
      </c>
      <c r="E89">
        <f>GT!N89</f>
        <v>0</v>
      </c>
      <c r="F89">
        <f t="shared" si="10"/>
        <v>80</v>
      </c>
      <c r="G89">
        <f t="shared" si="11"/>
        <v>-0.25</v>
      </c>
      <c r="H89" s="113"/>
      <c r="I89">
        <f>BRPL_EOD!AA89+BRPL_EOD!AB89</f>
        <v>-0.1</v>
      </c>
      <c r="J89">
        <f>BYPL_EOD!AA89+BYPL_EOD!AB89</f>
        <v>-0.06</v>
      </c>
      <c r="K89">
        <f>MES_EOD!AA89+MES_EOD!AB89</f>
        <v>0</v>
      </c>
      <c r="L89">
        <f>NDMC_EOD!AA89+NDMC_EOD!AB89</f>
        <v>-0.01</v>
      </c>
      <c r="M89">
        <f>TPDDL_EOD!AA89+TPDDL_EOD!AB89</f>
        <v>-7.0000000000000007E-2</v>
      </c>
      <c r="N89">
        <f t="shared" si="6"/>
        <v>-0.24000000000000002</v>
      </c>
      <c r="O89" s="113">
        <f t="shared" si="7"/>
        <v>-9.9999999999999811E-3</v>
      </c>
      <c r="P89">
        <v>-0.10416666666666666</v>
      </c>
      <c r="Q89">
        <v>-6.2499999999999993E-2</v>
      </c>
      <c r="R89">
        <v>0</v>
      </c>
      <c r="S89">
        <v>-1.0416666666666666E-2</v>
      </c>
      <c r="T89">
        <v>-7.2916666666666671E-2</v>
      </c>
      <c r="U89" s="115">
        <f t="shared" si="8"/>
        <v>-0.25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-0.25</v>
      </c>
      <c r="E90">
        <f>GT!N90</f>
        <v>0</v>
      </c>
      <c r="F90">
        <f t="shared" si="10"/>
        <v>80</v>
      </c>
      <c r="G90">
        <f t="shared" si="11"/>
        <v>-0.25</v>
      </c>
      <c r="H90" s="113"/>
      <c r="I90">
        <f>BRPL_EOD!AA90+BRPL_EOD!AB90</f>
        <v>-0.1</v>
      </c>
      <c r="J90">
        <f>BYPL_EOD!AA90+BYPL_EOD!AB90</f>
        <v>-0.06</v>
      </c>
      <c r="K90">
        <f>MES_EOD!AA90+MES_EOD!AB90</f>
        <v>0</v>
      </c>
      <c r="L90">
        <f>NDMC_EOD!AA90+NDMC_EOD!AB90</f>
        <v>-0.01</v>
      </c>
      <c r="M90">
        <f>TPDDL_EOD!AA90+TPDDL_EOD!AB90</f>
        <v>-7.0000000000000007E-2</v>
      </c>
      <c r="N90">
        <f t="shared" si="6"/>
        <v>-0.24000000000000002</v>
      </c>
      <c r="O90" s="113">
        <f t="shared" si="7"/>
        <v>-9.9999999999999811E-3</v>
      </c>
      <c r="P90">
        <v>-0.10416666666666666</v>
      </c>
      <c r="Q90">
        <v>-6.2499999999999993E-2</v>
      </c>
      <c r="R90">
        <v>0</v>
      </c>
      <c r="S90">
        <v>-1.0416666666666666E-2</v>
      </c>
      <c r="T90">
        <v>-7.2916666666666671E-2</v>
      </c>
      <c r="U90" s="115">
        <f t="shared" si="8"/>
        <v>-0.25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-0.1</v>
      </c>
      <c r="E91">
        <f>GT!N91</f>
        <v>0</v>
      </c>
      <c r="F91">
        <f t="shared" si="10"/>
        <v>80</v>
      </c>
      <c r="G91">
        <f t="shared" si="11"/>
        <v>-0.1</v>
      </c>
      <c r="H91" s="113"/>
      <c r="I91">
        <f>BRPL_EOD!AA91+BRPL_EOD!AB91</f>
        <v>-0.04</v>
      </c>
      <c r="J91">
        <f>BYPL_EOD!AA91+BYPL_EOD!AB91</f>
        <v>-0.02</v>
      </c>
      <c r="K91">
        <f>MES_EOD!AA91+MES_EOD!AB91</f>
        <v>0</v>
      </c>
      <c r="L91">
        <f>NDMC_EOD!AA91+NDMC_EOD!AB91</f>
        <v>-0.01</v>
      </c>
      <c r="M91">
        <f>TPDDL_EOD!AA91+TPDDL_EOD!AB91</f>
        <v>-0.03</v>
      </c>
      <c r="N91">
        <f t="shared" si="6"/>
        <v>-9.9999999999999992E-2</v>
      </c>
      <c r="O91" s="113">
        <f t="shared" si="7"/>
        <v>0</v>
      </c>
      <c r="P91">
        <v>-4.0000000000000008E-2</v>
      </c>
      <c r="Q91">
        <v>-2.0000000000000004E-2</v>
      </c>
      <c r="R91">
        <v>0</v>
      </c>
      <c r="S91">
        <v>-1.0000000000000002E-2</v>
      </c>
      <c r="T91">
        <v>-3.0000000000000002E-2</v>
      </c>
      <c r="U91" s="115">
        <f t="shared" si="8"/>
        <v>-0.1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-0.1</v>
      </c>
      <c r="E92">
        <f>GT!N92</f>
        <v>0</v>
      </c>
      <c r="F92">
        <f t="shared" si="10"/>
        <v>80</v>
      </c>
      <c r="G92">
        <f t="shared" si="11"/>
        <v>-0.1</v>
      </c>
      <c r="H92" s="113"/>
      <c r="I92">
        <f>BRPL_EOD!AA92+BRPL_EOD!AB92</f>
        <v>-0.04</v>
      </c>
      <c r="J92">
        <f>BYPL_EOD!AA92+BYPL_EOD!AB92</f>
        <v>-0.02</v>
      </c>
      <c r="K92">
        <f>MES_EOD!AA92+MES_EOD!AB92</f>
        <v>0</v>
      </c>
      <c r="L92">
        <f>NDMC_EOD!AA92+NDMC_EOD!AB92</f>
        <v>-0.01</v>
      </c>
      <c r="M92">
        <f>TPDDL_EOD!AA92+TPDDL_EOD!AB92</f>
        <v>-0.03</v>
      </c>
      <c r="N92">
        <f t="shared" si="6"/>
        <v>-9.9999999999999992E-2</v>
      </c>
      <c r="O92" s="113">
        <f t="shared" si="7"/>
        <v>0</v>
      </c>
      <c r="P92">
        <v>-4.0000000000000008E-2</v>
      </c>
      <c r="Q92">
        <v>-2.0000000000000004E-2</v>
      </c>
      <c r="R92">
        <v>0</v>
      </c>
      <c r="S92">
        <v>-1.0000000000000002E-2</v>
      </c>
      <c r="T92">
        <v>-3.0000000000000002E-2</v>
      </c>
      <c r="U92" s="115">
        <f t="shared" si="8"/>
        <v>-0.1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-0.1</v>
      </c>
      <c r="E93">
        <f>GT!N93</f>
        <v>0</v>
      </c>
      <c r="F93">
        <f t="shared" si="10"/>
        <v>80</v>
      </c>
      <c r="G93">
        <f t="shared" si="11"/>
        <v>-0.1</v>
      </c>
      <c r="H93" s="113"/>
      <c r="I93">
        <f>BRPL_EOD!AA93+BRPL_EOD!AB93</f>
        <v>-0.04</v>
      </c>
      <c r="J93">
        <f>BYPL_EOD!AA93+BYPL_EOD!AB93</f>
        <v>-0.02</v>
      </c>
      <c r="K93">
        <f>MES_EOD!AA93+MES_EOD!AB93</f>
        <v>0</v>
      </c>
      <c r="L93">
        <f>NDMC_EOD!AA93+NDMC_EOD!AB93</f>
        <v>-0.01</v>
      </c>
      <c r="M93">
        <f>TPDDL_EOD!AA93+TPDDL_EOD!AB93</f>
        <v>-0.03</v>
      </c>
      <c r="N93">
        <f t="shared" si="6"/>
        <v>-9.9999999999999992E-2</v>
      </c>
      <c r="O93" s="113">
        <f t="shared" si="7"/>
        <v>0</v>
      </c>
      <c r="P93">
        <v>-4.0000000000000008E-2</v>
      </c>
      <c r="Q93">
        <v>-2.0000000000000004E-2</v>
      </c>
      <c r="R93">
        <v>0</v>
      </c>
      <c r="S93">
        <v>-1.0000000000000002E-2</v>
      </c>
      <c r="T93">
        <v>-3.0000000000000002E-2</v>
      </c>
      <c r="U93" s="115">
        <f t="shared" si="8"/>
        <v>-0.1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-0.1</v>
      </c>
      <c r="E94">
        <f>GT!N94</f>
        <v>0</v>
      </c>
      <c r="F94">
        <f t="shared" si="10"/>
        <v>80</v>
      </c>
      <c r="G94">
        <f t="shared" si="11"/>
        <v>-0.1</v>
      </c>
      <c r="H94" s="113"/>
      <c r="I94">
        <f>BRPL_EOD!AA94+BRPL_EOD!AB94</f>
        <v>-0.04</v>
      </c>
      <c r="J94">
        <f>BYPL_EOD!AA94+BYPL_EOD!AB94</f>
        <v>-0.02</v>
      </c>
      <c r="K94">
        <f>MES_EOD!AA94+MES_EOD!AB94</f>
        <v>0</v>
      </c>
      <c r="L94">
        <f>NDMC_EOD!AA94+NDMC_EOD!AB94</f>
        <v>-0.01</v>
      </c>
      <c r="M94">
        <f>TPDDL_EOD!AA94+TPDDL_EOD!AB94</f>
        <v>-0.03</v>
      </c>
      <c r="N94">
        <f t="shared" si="6"/>
        <v>-9.9999999999999992E-2</v>
      </c>
      <c r="O94" s="113">
        <f t="shared" si="7"/>
        <v>0</v>
      </c>
      <c r="P94">
        <v>-4.0000000000000008E-2</v>
      </c>
      <c r="Q94">
        <v>-2.0000000000000004E-2</v>
      </c>
      <c r="R94">
        <v>0</v>
      </c>
      <c r="S94">
        <v>-1.0000000000000002E-2</v>
      </c>
      <c r="T94">
        <v>-3.0000000000000002E-2</v>
      </c>
      <c r="U94" s="115">
        <f t="shared" si="8"/>
        <v>-0.1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-0.1</v>
      </c>
      <c r="E95">
        <f>GT!N95</f>
        <v>0</v>
      </c>
      <c r="F95">
        <f t="shared" si="10"/>
        <v>80</v>
      </c>
      <c r="G95">
        <f t="shared" si="11"/>
        <v>-0.1</v>
      </c>
      <c r="H95" s="113"/>
      <c r="I95">
        <f>BRPL_EOD!AA95+BRPL_EOD!AB95</f>
        <v>-0.04</v>
      </c>
      <c r="J95">
        <f>BYPL_EOD!AA95+BYPL_EOD!AB95</f>
        <v>-0.02</v>
      </c>
      <c r="K95">
        <f>MES_EOD!AA95+MES_EOD!AB95</f>
        <v>0</v>
      </c>
      <c r="L95">
        <f>NDMC_EOD!AA95+NDMC_EOD!AB95</f>
        <v>-0.01</v>
      </c>
      <c r="M95">
        <f>TPDDL_EOD!AA95+TPDDL_EOD!AB95</f>
        <v>-0.03</v>
      </c>
      <c r="N95">
        <f t="shared" si="6"/>
        <v>-9.9999999999999992E-2</v>
      </c>
      <c r="O95" s="113">
        <f t="shared" si="7"/>
        <v>0</v>
      </c>
      <c r="P95">
        <v>-4.0000000000000008E-2</v>
      </c>
      <c r="Q95">
        <v>-2.0000000000000004E-2</v>
      </c>
      <c r="R95">
        <v>0</v>
      </c>
      <c r="S95">
        <v>-1.0000000000000002E-2</v>
      </c>
      <c r="T95">
        <v>-3.0000000000000002E-2</v>
      </c>
      <c r="U95" s="115">
        <f t="shared" si="8"/>
        <v>-0.1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-0.1</v>
      </c>
      <c r="E96">
        <f>GT!N96</f>
        <v>0</v>
      </c>
      <c r="F96">
        <f t="shared" si="10"/>
        <v>80</v>
      </c>
      <c r="G96">
        <f t="shared" si="11"/>
        <v>-0.1</v>
      </c>
      <c r="H96" s="113"/>
      <c r="I96">
        <f>BRPL_EOD!AA96+BRPL_EOD!AB96</f>
        <v>-0.04</v>
      </c>
      <c r="J96">
        <f>BYPL_EOD!AA96+BYPL_EOD!AB96</f>
        <v>-0.02</v>
      </c>
      <c r="K96">
        <f>MES_EOD!AA96+MES_EOD!AB96</f>
        <v>0</v>
      </c>
      <c r="L96">
        <f>NDMC_EOD!AA96+NDMC_EOD!AB96</f>
        <v>-0.01</v>
      </c>
      <c r="M96">
        <f>TPDDL_EOD!AA96+TPDDL_EOD!AB96</f>
        <v>-0.03</v>
      </c>
      <c r="N96">
        <f t="shared" si="6"/>
        <v>-9.9999999999999992E-2</v>
      </c>
      <c r="O96" s="113">
        <f t="shared" si="7"/>
        <v>0</v>
      </c>
      <c r="P96">
        <v>-4.0000000000000008E-2</v>
      </c>
      <c r="Q96">
        <v>-2.0000000000000004E-2</v>
      </c>
      <c r="R96">
        <v>0</v>
      </c>
      <c r="S96">
        <v>-1.0000000000000002E-2</v>
      </c>
      <c r="T96">
        <v>-3.0000000000000002E-2</v>
      </c>
      <c r="U96" s="115">
        <f t="shared" si="8"/>
        <v>-0.1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-0.1</v>
      </c>
      <c r="E97">
        <f>GT!N97</f>
        <v>0</v>
      </c>
      <c r="F97">
        <f t="shared" si="10"/>
        <v>80</v>
      </c>
      <c r="G97">
        <f t="shared" si="11"/>
        <v>-0.1</v>
      </c>
      <c r="H97" s="113"/>
      <c r="I97">
        <f>BRPL_EOD!AA97+BRPL_EOD!AB97</f>
        <v>-0.04</v>
      </c>
      <c r="J97">
        <f>BYPL_EOD!AA97+BYPL_EOD!AB97</f>
        <v>-0.02</v>
      </c>
      <c r="K97">
        <f>MES_EOD!AA97+MES_EOD!AB97</f>
        <v>0</v>
      </c>
      <c r="L97">
        <f>NDMC_EOD!AA97+NDMC_EOD!AB97</f>
        <v>-0.01</v>
      </c>
      <c r="M97">
        <f>TPDDL_EOD!AA97+TPDDL_EOD!AB97</f>
        <v>-0.03</v>
      </c>
      <c r="N97">
        <f t="shared" si="6"/>
        <v>-9.9999999999999992E-2</v>
      </c>
      <c r="O97" s="113">
        <f t="shared" si="7"/>
        <v>0</v>
      </c>
      <c r="P97">
        <v>-4.0000000000000008E-2</v>
      </c>
      <c r="Q97">
        <v>-2.0000000000000004E-2</v>
      </c>
      <c r="R97">
        <v>0</v>
      </c>
      <c r="S97">
        <v>-1.0000000000000002E-2</v>
      </c>
      <c r="T97">
        <v>-3.0000000000000002E-2</v>
      </c>
      <c r="U97" s="115">
        <f t="shared" si="8"/>
        <v>-0.1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-0.1</v>
      </c>
      <c r="E98">
        <f>GT!N98</f>
        <v>0</v>
      </c>
      <c r="F98">
        <f t="shared" si="10"/>
        <v>80</v>
      </c>
      <c r="G98">
        <f t="shared" si="11"/>
        <v>-0.1</v>
      </c>
      <c r="H98" s="113"/>
      <c r="I98">
        <f>BRPL_EOD!AA98+BRPL_EOD!AB98</f>
        <v>-0.04</v>
      </c>
      <c r="J98">
        <f>BYPL_EOD!AA98+BYPL_EOD!AB98</f>
        <v>-0.02</v>
      </c>
      <c r="K98">
        <f>MES_EOD!AA98+MES_EOD!AB98</f>
        <v>0</v>
      </c>
      <c r="L98">
        <f>NDMC_EOD!AA98+NDMC_EOD!AB98</f>
        <v>-0.01</v>
      </c>
      <c r="M98">
        <f>TPDDL_EOD!AA98+TPDDL_EOD!AB98</f>
        <v>-0.03</v>
      </c>
      <c r="N98">
        <f t="shared" si="6"/>
        <v>-9.9999999999999992E-2</v>
      </c>
      <c r="O98" s="113">
        <f t="shared" si="7"/>
        <v>0</v>
      </c>
      <c r="P98">
        <v>-4.0000000000000008E-2</v>
      </c>
      <c r="Q98">
        <v>-2.0000000000000004E-2</v>
      </c>
      <c r="R98">
        <v>0</v>
      </c>
      <c r="S98">
        <v>-1.0000000000000002E-2</v>
      </c>
      <c r="T98">
        <v>-3.0000000000000002E-2</v>
      </c>
      <c r="U98" s="115">
        <f t="shared" si="8"/>
        <v>-0.1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-3.8749999999999991E-3</v>
      </c>
      <c r="E99" s="115">
        <f t="shared" si="12"/>
        <v>0</v>
      </c>
      <c r="F99" s="115">
        <f t="shared" si="12"/>
        <v>1.92</v>
      </c>
      <c r="G99" s="115">
        <f t="shared" si="12"/>
        <v>-3.8749999999999991E-3</v>
      </c>
      <c r="H99" s="115"/>
      <c r="I99" s="115">
        <f t="shared" si="12"/>
        <v>-1.5499999999999989E-3</v>
      </c>
      <c r="J99" s="115">
        <f t="shared" si="12"/>
        <v>-8.7250000000000066E-4</v>
      </c>
      <c r="K99" s="115">
        <f t="shared" si="12"/>
        <v>0</v>
      </c>
      <c r="L99" s="115">
        <f t="shared" si="12"/>
        <v>-2.4000000000000017E-4</v>
      </c>
      <c r="M99" s="115">
        <f t="shared" si="12"/>
        <v>-1.1124999999999998E-3</v>
      </c>
      <c r="N99" s="115">
        <f t="shared" si="12"/>
        <v>-3.7750000000000014E-3</v>
      </c>
      <c r="O99" s="115">
        <f t="shared" si="12"/>
        <v>-9.9999999999999896E-5</v>
      </c>
      <c r="P99" s="115">
        <f t="shared" si="12"/>
        <v>-1.5916964285714297E-3</v>
      </c>
      <c r="Q99" s="115">
        <f t="shared" si="12"/>
        <v>-8.9741071428571441E-4</v>
      </c>
      <c r="R99" s="115">
        <f t="shared" si="12"/>
        <v>0</v>
      </c>
      <c r="S99" s="115">
        <f t="shared" si="12"/>
        <v>-2.442410714285712E-4</v>
      </c>
      <c r="T99" s="115">
        <f t="shared" si="12"/>
        <v>-1.1416517857142858E-3</v>
      </c>
      <c r="U99" s="115">
        <f t="shared" si="12"/>
        <v>-3.8749999999999991E-3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235.2</v>
      </c>
      <c r="E27">
        <f>BAWANA!AM27</f>
        <v>0</v>
      </c>
      <c r="F27">
        <f t="shared" si="4"/>
        <v>256</v>
      </c>
      <c r="G27">
        <f t="shared" si="5"/>
        <v>235.2</v>
      </c>
      <c r="H27" s="113"/>
      <c r="I27">
        <f>BRPL_EOD!AI27+BRPL_EOD!AJ27</f>
        <v>84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235.20999999999998</v>
      </c>
      <c r="O27" s="113">
        <f t="shared" si="1"/>
        <v>-9.9999999999909051E-3</v>
      </c>
      <c r="P27">
        <v>83.996428723268565</v>
      </c>
      <c r="Q27">
        <v>57.597551124527023</v>
      </c>
      <c r="R27">
        <v>4.999787424004082</v>
      </c>
      <c r="S27">
        <v>18.999192211215512</v>
      </c>
      <c r="T27">
        <v>69.607040516984824</v>
      </c>
      <c r="U27" s="115">
        <f t="shared" si="2"/>
        <v>235.2</v>
      </c>
      <c r="V27" s="113">
        <f t="shared" si="3"/>
        <v>0</v>
      </c>
      <c r="Y27">
        <f>BAWANA!AW27+BAWANA!AX27</f>
        <v>17.399999999999999</v>
      </c>
      <c r="Z27">
        <f>BAWANA!BD27+BAWANA!BE27</f>
        <v>17.399999999999999</v>
      </c>
      <c r="AA27">
        <f>BAWANA!X27+BAWANA!Y27</f>
        <v>17.399999999999999</v>
      </c>
      <c r="AB27">
        <f>BAWANA!AE27+BAWANA!AF27</f>
        <v>17.399999999999999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235.2</v>
      </c>
      <c r="E28">
        <f>BAWANA!AM28</f>
        <v>0</v>
      </c>
      <c r="F28">
        <f t="shared" si="4"/>
        <v>256</v>
      </c>
      <c r="G28">
        <f t="shared" si="5"/>
        <v>235.2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235.20999999999998</v>
      </c>
      <c r="O28" s="113">
        <f t="shared" si="1"/>
        <v>-9.9999999999909051E-3</v>
      </c>
      <c r="P28">
        <v>83.996428723268565</v>
      </c>
      <c r="Q28">
        <v>57.597551124527023</v>
      </c>
      <c r="R28">
        <v>4.999787424004082</v>
      </c>
      <c r="S28">
        <v>18.999192211215512</v>
      </c>
      <c r="T28">
        <v>69.607040516984824</v>
      </c>
      <c r="U28" s="115">
        <f t="shared" si="2"/>
        <v>235.2</v>
      </c>
      <c r="V28" s="113">
        <f t="shared" si="3"/>
        <v>0</v>
      </c>
      <c r="Y28">
        <f>BAWANA!AW28+BAWANA!AX28</f>
        <v>17.399999999999999</v>
      </c>
      <c r="Z28">
        <f>BAWANA!BD28+BAWANA!BE28</f>
        <v>17.399999999999999</v>
      </c>
      <c r="AA28">
        <f>BAWANA!X28+BAWANA!Y28</f>
        <v>17.399999999999999</v>
      </c>
      <c r="AB28">
        <f>BAWANA!AE28+BAWANA!AF28</f>
        <v>17.399999999999999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246.98000000000002</v>
      </c>
      <c r="E29">
        <f>BAWANA!AM29</f>
        <v>0</v>
      </c>
      <c r="F29">
        <f t="shared" si="4"/>
        <v>256</v>
      </c>
      <c r="G29">
        <f t="shared" si="5"/>
        <v>246.98000000000002</v>
      </c>
      <c r="H29" s="113"/>
      <c r="I29">
        <f>BRPL_EOD!AI29+BRPL_EOD!AJ29</f>
        <v>98.09</v>
      </c>
      <c r="J29">
        <f>BYPL_EOD!AI29+BYPL_EOD!AJ29</f>
        <v>56.72</v>
      </c>
      <c r="K29">
        <f>MES_EOD!AI29+MES_EOD!AJ29</f>
        <v>4.92</v>
      </c>
      <c r="L29">
        <f>NDMC_EOD!AI29+NDMC_EOD!AJ29</f>
        <v>18.71</v>
      </c>
      <c r="M29">
        <f>TPDDL_EOD!AI29+TPDDL_EOD!AJ29</f>
        <v>68.540000000000006</v>
      </c>
      <c r="N29">
        <f t="shared" si="0"/>
        <v>246.98000000000002</v>
      </c>
      <c r="O29" s="113">
        <f t="shared" si="1"/>
        <v>0</v>
      </c>
      <c r="P29">
        <v>98.09</v>
      </c>
      <c r="Q29">
        <v>56.72</v>
      </c>
      <c r="R29">
        <v>4.92</v>
      </c>
      <c r="S29">
        <v>18.71</v>
      </c>
      <c r="T29">
        <v>68.540000000000006</v>
      </c>
      <c r="U29" s="115">
        <f t="shared" si="2"/>
        <v>246.98000000000002</v>
      </c>
      <c r="V29" s="113">
        <f t="shared" si="3"/>
        <v>0</v>
      </c>
      <c r="Y29">
        <f>BAWANA!AW29+BAWANA!AX29</f>
        <v>31.51</v>
      </c>
      <c r="Z29">
        <f>BAWANA!BD29+BAWANA!BE29</f>
        <v>31.51</v>
      </c>
      <c r="AA29">
        <f>BAWANA!X29+BAWANA!Y29</f>
        <v>31.51</v>
      </c>
      <c r="AB29">
        <f>BAWANA!AE29+BAWANA!AF29</f>
        <v>31.51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246.98000000000002</v>
      </c>
      <c r="E30">
        <f>BAWANA!AM30</f>
        <v>0</v>
      </c>
      <c r="F30">
        <f t="shared" si="4"/>
        <v>256</v>
      </c>
      <c r="G30">
        <f t="shared" si="5"/>
        <v>246.98000000000002</v>
      </c>
      <c r="H30" s="113"/>
      <c r="I30">
        <f>BRPL_EOD!AI30+BRPL_EOD!AJ30</f>
        <v>98.09</v>
      </c>
      <c r="J30">
        <f>BYPL_EOD!AI30+BYPL_EOD!AJ30</f>
        <v>56.72</v>
      </c>
      <c r="K30">
        <f>MES_EOD!AI30+MES_EOD!AJ30</f>
        <v>4.92</v>
      </c>
      <c r="L30">
        <f>NDMC_EOD!AI30+NDMC_EOD!AJ30</f>
        <v>18.71</v>
      </c>
      <c r="M30">
        <f>TPDDL_EOD!AI30+TPDDL_EOD!AJ30</f>
        <v>68.540000000000006</v>
      </c>
      <c r="N30">
        <f t="shared" si="0"/>
        <v>246.98000000000002</v>
      </c>
      <c r="O30" s="113">
        <f t="shared" si="1"/>
        <v>0</v>
      </c>
      <c r="P30">
        <v>98.09</v>
      </c>
      <c r="Q30">
        <v>56.72</v>
      </c>
      <c r="R30">
        <v>4.92</v>
      </c>
      <c r="S30">
        <v>18.71</v>
      </c>
      <c r="T30">
        <v>68.540000000000006</v>
      </c>
      <c r="U30" s="115">
        <f t="shared" si="2"/>
        <v>246.98000000000002</v>
      </c>
      <c r="V30" s="113">
        <f t="shared" si="3"/>
        <v>0</v>
      </c>
      <c r="Y30">
        <f>BAWANA!AW30+BAWANA!AX30</f>
        <v>31.51</v>
      </c>
      <c r="Z30">
        <f>BAWANA!BD30+BAWANA!BE30</f>
        <v>31.51</v>
      </c>
      <c r="AA30">
        <f>BAWANA!X30+BAWANA!Y30</f>
        <v>31.51</v>
      </c>
      <c r="AB30">
        <f>BAWANA!AE30+BAWANA!AF30</f>
        <v>31.51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246.98000000000002</v>
      </c>
      <c r="E31">
        <f>BAWANA!AM31</f>
        <v>0</v>
      </c>
      <c r="F31">
        <f t="shared" si="4"/>
        <v>256</v>
      </c>
      <c r="G31">
        <f t="shared" si="5"/>
        <v>246.98000000000002</v>
      </c>
      <c r="H31" s="113"/>
      <c r="I31">
        <f>BRPL_EOD!AI31+BRPL_EOD!AJ31</f>
        <v>98.09</v>
      </c>
      <c r="J31">
        <f>BYPL_EOD!AI31+BYPL_EOD!AJ31</f>
        <v>56.72</v>
      </c>
      <c r="K31">
        <f>MES_EOD!AI31+MES_EOD!AJ31</f>
        <v>4.92</v>
      </c>
      <c r="L31">
        <f>NDMC_EOD!AI31+NDMC_EOD!AJ31</f>
        <v>18.71</v>
      </c>
      <c r="M31">
        <f>TPDDL_EOD!AI31+TPDDL_EOD!AJ31</f>
        <v>68.540000000000006</v>
      </c>
      <c r="N31">
        <f t="shared" si="0"/>
        <v>246.98000000000002</v>
      </c>
      <c r="O31" s="113">
        <f t="shared" si="1"/>
        <v>0</v>
      </c>
      <c r="P31">
        <v>98.09</v>
      </c>
      <c r="Q31">
        <v>56.72</v>
      </c>
      <c r="R31">
        <v>4.92</v>
      </c>
      <c r="S31">
        <v>18.71</v>
      </c>
      <c r="T31">
        <v>68.540000000000006</v>
      </c>
      <c r="U31" s="115">
        <f t="shared" si="2"/>
        <v>246.98000000000002</v>
      </c>
      <c r="V31" s="113">
        <f t="shared" si="3"/>
        <v>0</v>
      </c>
      <c r="Y31">
        <f>BAWANA!AW31+BAWANA!AX31</f>
        <v>31.51</v>
      </c>
      <c r="Z31">
        <f>BAWANA!BD31+BAWANA!BE31</f>
        <v>31.51</v>
      </c>
      <c r="AA31">
        <f>BAWANA!X31+BAWANA!Y31</f>
        <v>31.51</v>
      </c>
      <c r="AB31">
        <f>BAWANA!AE31+BAWANA!AF31</f>
        <v>31.51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246.98000000000002</v>
      </c>
      <c r="E32">
        <f>BAWANA!AM32</f>
        <v>0</v>
      </c>
      <c r="F32">
        <f t="shared" si="4"/>
        <v>256</v>
      </c>
      <c r="G32">
        <f t="shared" si="5"/>
        <v>246.98000000000002</v>
      </c>
      <c r="H32" s="113"/>
      <c r="I32">
        <f>BRPL_EOD!AI32+BRPL_EOD!AJ32</f>
        <v>98.09</v>
      </c>
      <c r="J32">
        <f>BYPL_EOD!AI32+BYPL_EOD!AJ32</f>
        <v>56.72</v>
      </c>
      <c r="K32">
        <f>MES_EOD!AI32+MES_EOD!AJ32</f>
        <v>4.92</v>
      </c>
      <c r="L32">
        <f>NDMC_EOD!AI32+NDMC_EOD!AJ32</f>
        <v>18.71</v>
      </c>
      <c r="M32">
        <f>TPDDL_EOD!AI32+TPDDL_EOD!AJ32</f>
        <v>68.540000000000006</v>
      </c>
      <c r="N32">
        <f t="shared" si="0"/>
        <v>246.98000000000002</v>
      </c>
      <c r="O32" s="113">
        <f t="shared" si="1"/>
        <v>0</v>
      </c>
      <c r="P32">
        <v>98.09</v>
      </c>
      <c r="Q32">
        <v>56.72</v>
      </c>
      <c r="R32">
        <v>4.92</v>
      </c>
      <c r="S32">
        <v>18.71</v>
      </c>
      <c r="T32">
        <v>68.540000000000006</v>
      </c>
      <c r="U32" s="115">
        <f t="shared" si="2"/>
        <v>246.98000000000002</v>
      </c>
      <c r="V32" s="113">
        <f t="shared" si="3"/>
        <v>0</v>
      </c>
      <c r="Y32">
        <f>BAWANA!AW32+BAWANA!AX32</f>
        <v>31.51</v>
      </c>
      <c r="Z32">
        <f>BAWANA!BD32+BAWANA!BE32</f>
        <v>31.51</v>
      </c>
      <c r="AA32">
        <f>BAWANA!X32+BAWANA!Y32</f>
        <v>31.51</v>
      </c>
      <c r="AB32">
        <f>BAWANA!AE32+BAWANA!AF32</f>
        <v>31.51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246.98000000000002</v>
      </c>
      <c r="E33">
        <f>BAWANA!AM33</f>
        <v>0</v>
      </c>
      <c r="F33">
        <f t="shared" si="4"/>
        <v>256</v>
      </c>
      <c r="G33">
        <f t="shared" si="5"/>
        <v>246.98000000000002</v>
      </c>
      <c r="H33" s="113"/>
      <c r="I33">
        <f>BRPL_EOD!AI33+BRPL_EOD!AJ33</f>
        <v>98.09</v>
      </c>
      <c r="J33">
        <f>BYPL_EOD!AI33+BYPL_EOD!AJ33</f>
        <v>56.72</v>
      </c>
      <c r="K33">
        <f>MES_EOD!AI33+MES_EOD!AJ33</f>
        <v>4.92</v>
      </c>
      <c r="L33">
        <f>NDMC_EOD!AI33+NDMC_EOD!AJ33</f>
        <v>18.71</v>
      </c>
      <c r="M33">
        <f>TPDDL_EOD!AI33+TPDDL_EOD!AJ33</f>
        <v>68.540000000000006</v>
      </c>
      <c r="N33">
        <f t="shared" si="0"/>
        <v>246.98000000000002</v>
      </c>
      <c r="O33" s="113">
        <f t="shared" si="1"/>
        <v>0</v>
      </c>
      <c r="P33">
        <v>98.09</v>
      </c>
      <c r="Q33">
        <v>56.72</v>
      </c>
      <c r="R33">
        <v>4.92</v>
      </c>
      <c r="S33">
        <v>18.71</v>
      </c>
      <c r="T33">
        <v>68.540000000000006</v>
      </c>
      <c r="U33" s="115">
        <f t="shared" si="2"/>
        <v>246.98000000000002</v>
      </c>
      <c r="V33" s="113">
        <f t="shared" si="3"/>
        <v>0</v>
      </c>
      <c r="Y33">
        <f>BAWANA!AW33+BAWANA!AX33</f>
        <v>31.51</v>
      </c>
      <c r="Z33">
        <f>BAWANA!BD33+BAWANA!BE33</f>
        <v>31.51</v>
      </c>
      <c r="AA33">
        <f>BAWANA!X33+BAWANA!Y33</f>
        <v>31.51</v>
      </c>
      <c r="AB33">
        <f>BAWANA!AE33+BAWANA!AF33</f>
        <v>31.51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235.20999999999998</v>
      </c>
      <c r="E34">
        <f>BAWANA!AM34</f>
        <v>0</v>
      </c>
      <c r="F34">
        <f t="shared" si="4"/>
        <v>256</v>
      </c>
      <c r="G34">
        <f t="shared" si="5"/>
        <v>235.20999999999998</v>
      </c>
      <c r="H34" s="113"/>
      <c r="I34">
        <f>BRPL_EOD!AI34+BRPL_EOD!AJ34</f>
        <v>84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235.20999999999998</v>
      </c>
      <c r="O34" s="113">
        <f t="shared" si="1"/>
        <v>0</v>
      </c>
      <c r="P34">
        <v>84</v>
      </c>
      <c r="Q34">
        <v>57.6</v>
      </c>
      <c r="R34">
        <v>5</v>
      </c>
      <c r="S34">
        <v>19</v>
      </c>
      <c r="T34">
        <v>69.61</v>
      </c>
      <c r="U34" s="115">
        <f t="shared" si="2"/>
        <v>235.20999999999998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212.17000000000002</v>
      </c>
      <c r="E35">
        <f>BAWANA!AM35</f>
        <v>0</v>
      </c>
      <c r="F35">
        <f t="shared" si="4"/>
        <v>256</v>
      </c>
      <c r="G35">
        <f t="shared" si="5"/>
        <v>212.17000000000002</v>
      </c>
      <c r="H35" s="113"/>
      <c r="I35">
        <f>BRPL_EOD!AI35+BRPL_EOD!AJ35</f>
        <v>84</v>
      </c>
      <c r="J35">
        <f>BYPL_EOD!AI35+BYPL_EOD!AJ35</f>
        <v>48</v>
      </c>
      <c r="K35">
        <f>MES_EOD!AI35+MES_EOD!AJ35</f>
        <v>5</v>
      </c>
      <c r="L35">
        <f>NDMC_EOD!AI35+NDMC_EOD!AJ35</f>
        <v>19</v>
      </c>
      <c r="M35">
        <f>TPDDL_EOD!AI35+TPDDL_EOD!AJ35</f>
        <v>56.17</v>
      </c>
      <c r="N35">
        <f t="shared" si="0"/>
        <v>212.17000000000002</v>
      </c>
      <c r="O35" s="113">
        <f t="shared" si="1"/>
        <v>0</v>
      </c>
      <c r="P35">
        <v>84</v>
      </c>
      <c r="Q35">
        <v>48</v>
      </c>
      <c r="R35">
        <v>5</v>
      </c>
      <c r="S35">
        <v>19</v>
      </c>
      <c r="T35">
        <v>56.17</v>
      </c>
      <c r="U35" s="115">
        <f t="shared" si="2"/>
        <v>212.17000000000002</v>
      </c>
      <c r="V35" s="113">
        <f t="shared" si="3"/>
        <v>0</v>
      </c>
      <c r="Y35">
        <f>BAWANA!AW35+BAWANA!AX35</f>
        <v>25.83</v>
      </c>
      <c r="Z35">
        <f>BAWANA!BD35+BAWANA!BE35</f>
        <v>32</v>
      </c>
      <c r="AA35">
        <f>BAWANA!X35+BAWANA!Y35</f>
        <v>25.83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212.17000000000002</v>
      </c>
      <c r="E36">
        <f>BAWANA!AM36</f>
        <v>0</v>
      </c>
      <c r="F36">
        <f t="shared" si="4"/>
        <v>256</v>
      </c>
      <c r="G36">
        <f t="shared" si="5"/>
        <v>212.17000000000002</v>
      </c>
      <c r="H36" s="113"/>
      <c r="I36">
        <f>BRPL_EOD!AI36+BRPL_EOD!AJ36</f>
        <v>84</v>
      </c>
      <c r="J36">
        <f>BYPL_EOD!AI36+BYPL_EOD!AJ36</f>
        <v>48</v>
      </c>
      <c r="K36">
        <f>MES_EOD!AI36+MES_EOD!AJ36</f>
        <v>5</v>
      </c>
      <c r="L36">
        <f>NDMC_EOD!AI36+NDMC_EOD!AJ36</f>
        <v>19</v>
      </c>
      <c r="M36">
        <f>TPDDL_EOD!AI36+TPDDL_EOD!AJ36</f>
        <v>56.17</v>
      </c>
      <c r="N36">
        <f t="shared" si="0"/>
        <v>212.17000000000002</v>
      </c>
      <c r="O36" s="113">
        <f t="shared" si="1"/>
        <v>0</v>
      </c>
      <c r="P36">
        <v>84</v>
      </c>
      <c r="Q36">
        <v>48</v>
      </c>
      <c r="R36">
        <v>5</v>
      </c>
      <c r="S36">
        <v>19</v>
      </c>
      <c r="T36">
        <v>56.17</v>
      </c>
      <c r="U36" s="115">
        <f t="shared" si="2"/>
        <v>212.17000000000002</v>
      </c>
      <c r="V36" s="113">
        <f t="shared" si="3"/>
        <v>0</v>
      </c>
      <c r="Y36">
        <f>BAWANA!AW36+BAWANA!AX36</f>
        <v>25.83</v>
      </c>
      <c r="Z36">
        <f>BAWANA!BD36+BAWANA!BE36</f>
        <v>32</v>
      </c>
      <c r="AA36">
        <f>BAWANA!X36+BAWANA!Y36</f>
        <v>25.83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3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3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5">
        <f t="shared" si="2"/>
        <v>216.01999999999998</v>
      </c>
      <c r="V37" s="113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3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3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5">
        <f t="shared" si="2"/>
        <v>216.01999999999998</v>
      </c>
      <c r="V38" s="113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3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3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5">
        <f t="shared" si="2"/>
        <v>216.01999999999998</v>
      </c>
      <c r="V39" s="113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3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3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5">
        <f t="shared" si="2"/>
        <v>216.01999999999998</v>
      </c>
      <c r="V40" s="113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3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5">
        <f t="shared" si="2"/>
        <v>216.01999999999998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3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5">
        <f t="shared" si="2"/>
        <v>216.01999999999998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3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5">
        <f t="shared" si="9"/>
        <v>216.01999999999998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206</v>
      </c>
      <c r="E75">
        <f>BAWANA!AM75</f>
        <v>0</v>
      </c>
      <c r="F75">
        <f t="shared" si="11"/>
        <v>256</v>
      </c>
      <c r="G75">
        <f t="shared" si="12"/>
        <v>206</v>
      </c>
      <c r="H75" s="113"/>
      <c r="I75">
        <f>BRPL_EOD!AI75+BRPL_EOD!AJ75</f>
        <v>84</v>
      </c>
      <c r="J75">
        <f>BYPL_EOD!AI75+BYPL_EOD!AJ75</f>
        <v>48</v>
      </c>
      <c r="K75">
        <f>MES_EOD!AI75+MES_EOD!AJ75</f>
        <v>5</v>
      </c>
      <c r="L75">
        <f>NDMC_EOD!AI75+NDMC_EOD!AJ75</f>
        <v>19</v>
      </c>
      <c r="M75">
        <f>TPDDL_EOD!AI75+TPDDL_EOD!AJ75</f>
        <v>50</v>
      </c>
      <c r="N75">
        <f t="shared" si="7"/>
        <v>206</v>
      </c>
      <c r="O75" s="113">
        <f t="shared" si="8"/>
        <v>0</v>
      </c>
      <c r="P75">
        <v>84</v>
      </c>
      <c r="Q75">
        <v>48</v>
      </c>
      <c r="R75">
        <v>5</v>
      </c>
      <c r="S75">
        <v>19</v>
      </c>
      <c r="T75">
        <v>50</v>
      </c>
      <c r="U75" s="115">
        <f t="shared" si="9"/>
        <v>206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13"/>
      <c r="I76">
        <f>BRPL_EOD!AI76+BRPL_EOD!AJ76</f>
        <v>101.52</v>
      </c>
      <c r="J76">
        <f>BYPL_EOD!AI76+BYPL_EOD!AJ76</f>
        <v>55.8</v>
      </c>
      <c r="K76">
        <f>MES_EOD!AI76+MES_EOD!AJ76</f>
        <v>4.84</v>
      </c>
      <c r="L76">
        <f>NDMC_EOD!AI76+NDMC_EOD!AJ76</f>
        <v>18.41</v>
      </c>
      <c r="M76">
        <f>TPDDL_EOD!AI76+TPDDL_EOD!AJ76</f>
        <v>67.430000000000007</v>
      </c>
      <c r="N76">
        <f t="shared" si="7"/>
        <v>248</v>
      </c>
      <c r="O76" s="113">
        <f t="shared" si="8"/>
        <v>0</v>
      </c>
      <c r="P76">
        <v>101.52</v>
      </c>
      <c r="Q76">
        <v>55.8</v>
      </c>
      <c r="R76">
        <v>4.84</v>
      </c>
      <c r="S76">
        <v>18.41</v>
      </c>
      <c r="T76">
        <v>67.430000000000007</v>
      </c>
      <c r="U76" s="115">
        <f t="shared" si="9"/>
        <v>248</v>
      </c>
      <c r="V76" s="113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3"/>
      <c r="I77">
        <f>BRPL_EOD!AI77+BRPL_EOD!AJ77</f>
        <v>101.52</v>
      </c>
      <c r="J77">
        <f>BYPL_EOD!AI77+BYPL_EOD!AJ77</f>
        <v>55.8</v>
      </c>
      <c r="K77">
        <f>MES_EOD!AI77+MES_EOD!AJ77</f>
        <v>4.84</v>
      </c>
      <c r="L77">
        <f>NDMC_EOD!AI77+NDMC_EOD!AJ77</f>
        <v>18.41</v>
      </c>
      <c r="M77">
        <f>TPDDL_EOD!AI77+TPDDL_EOD!AJ77</f>
        <v>67.430000000000007</v>
      </c>
      <c r="N77">
        <f t="shared" si="7"/>
        <v>248</v>
      </c>
      <c r="O77" s="113">
        <f t="shared" si="8"/>
        <v>0</v>
      </c>
      <c r="P77">
        <v>101.52</v>
      </c>
      <c r="Q77">
        <v>55.8</v>
      </c>
      <c r="R77">
        <v>4.84</v>
      </c>
      <c r="S77">
        <v>18.41</v>
      </c>
      <c r="T77">
        <v>67.430000000000007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3"/>
      <c r="I78">
        <f>BRPL_EOD!AI78+BRPL_EOD!AJ78</f>
        <v>101.52</v>
      </c>
      <c r="J78">
        <f>BYPL_EOD!AI78+BYPL_EOD!AJ78</f>
        <v>55.8</v>
      </c>
      <c r="K78">
        <f>MES_EOD!AI78+MES_EOD!AJ78</f>
        <v>4.84</v>
      </c>
      <c r="L78">
        <f>NDMC_EOD!AI78+NDMC_EOD!AJ78</f>
        <v>18.41</v>
      </c>
      <c r="M78">
        <f>TPDDL_EOD!AI78+TPDDL_EOD!AJ78</f>
        <v>67.430000000000007</v>
      </c>
      <c r="N78">
        <f t="shared" si="7"/>
        <v>248</v>
      </c>
      <c r="O78" s="113">
        <f t="shared" si="8"/>
        <v>0</v>
      </c>
      <c r="P78">
        <v>101.52</v>
      </c>
      <c r="Q78">
        <v>55.8</v>
      </c>
      <c r="R78">
        <v>4.84</v>
      </c>
      <c r="S78">
        <v>18.41</v>
      </c>
      <c r="T78">
        <v>67.430000000000007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3"/>
      <c r="I79">
        <f>BRPL_EOD!AI79+BRPL_EOD!AJ79</f>
        <v>101.52</v>
      </c>
      <c r="J79">
        <f>BYPL_EOD!AI79+BYPL_EOD!AJ79</f>
        <v>55.8</v>
      </c>
      <c r="K79">
        <f>MES_EOD!AI79+MES_EOD!AJ79</f>
        <v>4.84</v>
      </c>
      <c r="L79">
        <f>NDMC_EOD!AI79+NDMC_EOD!AJ79</f>
        <v>18.41</v>
      </c>
      <c r="M79">
        <f>TPDDL_EOD!AI79+TPDDL_EOD!AJ79</f>
        <v>67.430000000000007</v>
      </c>
      <c r="N79">
        <f t="shared" si="7"/>
        <v>248</v>
      </c>
      <c r="O79" s="113">
        <f t="shared" si="8"/>
        <v>0</v>
      </c>
      <c r="P79">
        <v>101.52</v>
      </c>
      <c r="Q79">
        <v>55.8</v>
      </c>
      <c r="R79">
        <v>4.84</v>
      </c>
      <c r="S79">
        <v>18.41</v>
      </c>
      <c r="T79">
        <v>67.430000000000007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3"/>
      <c r="I80">
        <f>BRPL_EOD!AI80+BRPL_EOD!AJ80</f>
        <v>101.52</v>
      </c>
      <c r="J80">
        <f>BYPL_EOD!AI80+BYPL_EOD!AJ80</f>
        <v>55.8</v>
      </c>
      <c r="K80">
        <f>MES_EOD!AI80+MES_EOD!AJ80</f>
        <v>4.84</v>
      </c>
      <c r="L80">
        <f>NDMC_EOD!AI80+NDMC_EOD!AJ80</f>
        <v>18.41</v>
      </c>
      <c r="M80">
        <f>TPDDL_EOD!AI80+TPDDL_EOD!AJ80</f>
        <v>67.430000000000007</v>
      </c>
      <c r="N80">
        <f t="shared" si="7"/>
        <v>248</v>
      </c>
      <c r="O80" s="113">
        <f t="shared" si="8"/>
        <v>0</v>
      </c>
      <c r="P80">
        <v>101.52</v>
      </c>
      <c r="Q80">
        <v>55.8</v>
      </c>
      <c r="R80">
        <v>4.84</v>
      </c>
      <c r="S80">
        <v>18.41</v>
      </c>
      <c r="T80">
        <v>67.430000000000007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13"/>
      <c r="I81">
        <f>BRPL_EOD!AI81+BRPL_EOD!AJ81</f>
        <v>101.52</v>
      </c>
      <c r="J81">
        <f>BYPL_EOD!AI81+BYPL_EOD!AJ81</f>
        <v>55.8</v>
      </c>
      <c r="K81">
        <f>MES_EOD!AI81+MES_EOD!AJ81</f>
        <v>4.84</v>
      </c>
      <c r="L81">
        <f>NDMC_EOD!AI81+NDMC_EOD!AJ81</f>
        <v>18.41</v>
      </c>
      <c r="M81">
        <f>TPDDL_EOD!AI81+TPDDL_EOD!AJ81</f>
        <v>67.430000000000007</v>
      </c>
      <c r="N81">
        <f t="shared" si="7"/>
        <v>248</v>
      </c>
      <c r="O81" s="113">
        <f t="shared" si="8"/>
        <v>0</v>
      </c>
      <c r="P81">
        <v>101.52</v>
      </c>
      <c r="Q81">
        <v>55.8</v>
      </c>
      <c r="R81">
        <v>4.84</v>
      </c>
      <c r="S81">
        <v>18.41</v>
      </c>
      <c r="T81">
        <v>67.430000000000007</v>
      </c>
      <c r="U81" s="115">
        <f t="shared" si="9"/>
        <v>248</v>
      </c>
      <c r="V81" s="113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13"/>
      <c r="I82">
        <f>BRPL_EOD!AI82+BRPL_EOD!AJ82</f>
        <v>101.52</v>
      </c>
      <c r="J82">
        <f>BYPL_EOD!AI82+BYPL_EOD!AJ82</f>
        <v>55.8</v>
      </c>
      <c r="K82">
        <f>MES_EOD!AI82+MES_EOD!AJ82</f>
        <v>4.84</v>
      </c>
      <c r="L82">
        <f>NDMC_EOD!AI82+NDMC_EOD!AJ82</f>
        <v>18.41</v>
      </c>
      <c r="M82">
        <f>TPDDL_EOD!AI82+TPDDL_EOD!AJ82</f>
        <v>67.430000000000007</v>
      </c>
      <c r="N82">
        <f t="shared" si="7"/>
        <v>248</v>
      </c>
      <c r="O82" s="113">
        <f t="shared" si="8"/>
        <v>0</v>
      </c>
      <c r="P82">
        <v>101.52</v>
      </c>
      <c r="Q82">
        <v>55.8</v>
      </c>
      <c r="R82">
        <v>4.84</v>
      </c>
      <c r="S82">
        <v>18.41</v>
      </c>
      <c r="T82">
        <v>67.430000000000007</v>
      </c>
      <c r="U82" s="115">
        <f t="shared" si="9"/>
        <v>248</v>
      </c>
      <c r="V82" s="113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246.98000000000002</v>
      </c>
      <c r="E83">
        <f>BAWANA!AM83</f>
        <v>0</v>
      </c>
      <c r="F83">
        <f t="shared" si="11"/>
        <v>256</v>
      </c>
      <c r="G83">
        <f t="shared" si="12"/>
        <v>246.98000000000002</v>
      </c>
      <c r="H83" s="113"/>
      <c r="I83">
        <f>BRPL_EOD!AI83+BRPL_EOD!AJ83</f>
        <v>98.09</v>
      </c>
      <c r="J83">
        <f>BYPL_EOD!AI83+BYPL_EOD!AJ83</f>
        <v>56.72</v>
      </c>
      <c r="K83">
        <f>MES_EOD!AI83+MES_EOD!AJ83</f>
        <v>4.92</v>
      </c>
      <c r="L83">
        <f>NDMC_EOD!AI83+NDMC_EOD!AJ83</f>
        <v>18.71</v>
      </c>
      <c r="M83">
        <f>TPDDL_EOD!AI83+TPDDL_EOD!AJ83</f>
        <v>68.540000000000006</v>
      </c>
      <c r="N83">
        <f t="shared" si="7"/>
        <v>246.98000000000002</v>
      </c>
      <c r="O83" s="113">
        <f t="shared" si="8"/>
        <v>0</v>
      </c>
      <c r="P83">
        <v>98.09</v>
      </c>
      <c r="Q83">
        <v>56.72</v>
      </c>
      <c r="R83">
        <v>4.92</v>
      </c>
      <c r="S83">
        <v>18.71</v>
      </c>
      <c r="T83">
        <v>68.540000000000006</v>
      </c>
      <c r="U83" s="115">
        <f t="shared" si="9"/>
        <v>246.98000000000002</v>
      </c>
      <c r="V83" s="113">
        <f t="shared" si="10"/>
        <v>0</v>
      </c>
      <c r="Y83">
        <f>BAWANA!AW83+BAWANA!AX83</f>
        <v>31.51</v>
      </c>
      <c r="Z83">
        <f>BAWANA!BD83+BAWANA!BE83</f>
        <v>31.51</v>
      </c>
      <c r="AA83">
        <f>BAWANA!X83+BAWANA!Y83</f>
        <v>31.51</v>
      </c>
      <c r="AB83">
        <f>BAWANA!AE83+BAWANA!AF83</f>
        <v>31.51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246.98000000000002</v>
      </c>
      <c r="E84">
        <f>BAWANA!AM84</f>
        <v>0</v>
      </c>
      <c r="F84">
        <f t="shared" si="11"/>
        <v>256</v>
      </c>
      <c r="G84">
        <f t="shared" si="12"/>
        <v>246.98000000000002</v>
      </c>
      <c r="H84" s="113"/>
      <c r="I84">
        <f>BRPL_EOD!AI84+BRPL_EOD!AJ84</f>
        <v>98.09</v>
      </c>
      <c r="J84">
        <f>BYPL_EOD!AI84+BYPL_EOD!AJ84</f>
        <v>56.72</v>
      </c>
      <c r="K84">
        <f>MES_EOD!AI84+MES_EOD!AJ84</f>
        <v>4.92</v>
      </c>
      <c r="L84">
        <f>NDMC_EOD!AI84+NDMC_EOD!AJ84</f>
        <v>18.71</v>
      </c>
      <c r="M84">
        <f>TPDDL_EOD!AI84+TPDDL_EOD!AJ84</f>
        <v>68.540000000000006</v>
      </c>
      <c r="N84">
        <f t="shared" si="7"/>
        <v>246.98000000000002</v>
      </c>
      <c r="O84" s="113">
        <f t="shared" si="8"/>
        <v>0</v>
      </c>
      <c r="P84">
        <v>98.09</v>
      </c>
      <c r="Q84">
        <v>56.72</v>
      </c>
      <c r="R84">
        <v>4.92</v>
      </c>
      <c r="S84">
        <v>18.71</v>
      </c>
      <c r="T84">
        <v>68.540000000000006</v>
      </c>
      <c r="U84" s="115">
        <f t="shared" si="9"/>
        <v>246.98000000000002</v>
      </c>
      <c r="V84" s="113">
        <f t="shared" si="10"/>
        <v>0</v>
      </c>
      <c r="Y84">
        <f>BAWANA!AW84+BAWANA!AX84</f>
        <v>31.51</v>
      </c>
      <c r="Z84">
        <f>BAWANA!BD84+BAWANA!BE84</f>
        <v>31.51</v>
      </c>
      <c r="AA84">
        <f>BAWANA!X84+BAWANA!Y84</f>
        <v>31.51</v>
      </c>
      <c r="AB84">
        <f>BAWANA!AE84+BAWANA!AF84</f>
        <v>31.51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250.82</v>
      </c>
      <c r="E85">
        <f>BAWANA!AM85</f>
        <v>0</v>
      </c>
      <c r="F85">
        <f t="shared" si="11"/>
        <v>256</v>
      </c>
      <c r="G85">
        <f t="shared" si="12"/>
        <v>250.82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250.82</v>
      </c>
      <c r="O85" s="113">
        <f t="shared" si="8"/>
        <v>0</v>
      </c>
      <c r="P85">
        <v>99.61</v>
      </c>
      <c r="Q85">
        <v>57.6</v>
      </c>
      <c r="R85">
        <v>5</v>
      </c>
      <c r="S85">
        <v>19</v>
      </c>
      <c r="T85">
        <v>69.61</v>
      </c>
      <c r="U85" s="115">
        <f t="shared" si="9"/>
        <v>250.82</v>
      </c>
      <c r="V85" s="113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235.20999999999998</v>
      </c>
      <c r="E86">
        <f>BAWANA!AM86</f>
        <v>0</v>
      </c>
      <c r="F86">
        <f t="shared" si="11"/>
        <v>256</v>
      </c>
      <c r="G86">
        <f t="shared" si="12"/>
        <v>235.20999999999998</v>
      </c>
      <c r="H86" s="113"/>
      <c r="I86">
        <f>BRPL_EOD!AI86+BRPL_EOD!AJ86</f>
        <v>84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235.20999999999998</v>
      </c>
      <c r="O86" s="113">
        <f t="shared" si="8"/>
        <v>0</v>
      </c>
      <c r="P86">
        <v>84</v>
      </c>
      <c r="Q86">
        <v>57.6</v>
      </c>
      <c r="R86">
        <v>5</v>
      </c>
      <c r="S86">
        <v>19</v>
      </c>
      <c r="T86">
        <v>69.61</v>
      </c>
      <c r="U86" s="115">
        <f t="shared" si="9"/>
        <v>235.20999999999998</v>
      </c>
      <c r="V86" s="113">
        <f t="shared" si="10"/>
        <v>0</v>
      </c>
      <c r="Y86">
        <f>BAWANA!AW86+BAWANA!AX86</f>
        <v>2.79</v>
      </c>
      <c r="Z86">
        <f>BAWANA!BD86+BAWANA!BE86</f>
        <v>32</v>
      </c>
      <c r="AA86">
        <f>BAWANA!X86+BAWANA!Y86</f>
        <v>2.79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225.61</v>
      </c>
      <c r="E87">
        <f>BAWANA!AM87</f>
        <v>0</v>
      </c>
      <c r="F87">
        <f t="shared" si="11"/>
        <v>256</v>
      </c>
      <c r="G87">
        <f t="shared" si="12"/>
        <v>225.61</v>
      </c>
      <c r="H87" s="113"/>
      <c r="I87">
        <f>BRPL_EOD!AI87+BRPL_EOD!AJ87</f>
        <v>84</v>
      </c>
      <c r="J87">
        <f>BYPL_EOD!AI87+BYPL_EOD!AJ87</f>
        <v>48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225.61</v>
      </c>
      <c r="O87" s="113">
        <f t="shared" si="8"/>
        <v>0</v>
      </c>
      <c r="P87">
        <v>84</v>
      </c>
      <c r="Q87">
        <v>48</v>
      </c>
      <c r="R87">
        <v>5</v>
      </c>
      <c r="S87">
        <v>19</v>
      </c>
      <c r="T87">
        <v>69.61</v>
      </c>
      <c r="U87" s="115">
        <f t="shared" si="9"/>
        <v>225.61</v>
      </c>
      <c r="V87" s="113">
        <f t="shared" si="10"/>
        <v>0</v>
      </c>
      <c r="Y87">
        <f>BAWANA!AW87+BAWANA!AX87</f>
        <v>12.39</v>
      </c>
      <c r="Z87">
        <f>BAWANA!BD87+BAWANA!BE87</f>
        <v>32</v>
      </c>
      <c r="AA87">
        <f>BAWANA!X87+BAWANA!Y87</f>
        <v>12.39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225.61</v>
      </c>
      <c r="E88">
        <f>BAWANA!AM88</f>
        <v>0</v>
      </c>
      <c r="F88">
        <f t="shared" si="11"/>
        <v>256</v>
      </c>
      <c r="G88">
        <f t="shared" si="12"/>
        <v>225.61</v>
      </c>
      <c r="H88" s="113"/>
      <c r="I88">
        <f>BRPL_EOD!AI88+BRPL_EOD!AJ88</f>
        <v>84</v>
      </c>
      <c r="J88">
        <f>BYPL_EOD!AI88+BYPL_EOD!AJ88</f>
        <v>48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225.61</v>
      </c>
      <c r="O88" s="113">
        <f t="shared" si="8"/>
        <v>0</v>
      </c>
      <c r="P88">
        <v>84</v>
      </c>
      <c r="Q88">
        <v>48</v>
      </c>
      <c r="R88">
        <v>5</v>
      </c>
      <c r="S88">
        <v>19</v>
      </c>
      <c r="T88">
        <v>69.61</v>
      </c>
      <c r="U88" s="115">
        <f t="shared" si="9"/>
        <v>225.61</v>
      </c>
      <c r="V88" s="113">
        <f t="shared" si="10"/>
        <v>0</v>
      </c>
      <c r="Y88">
        <f>BAWANA!AW88+BAWANA!AX88</f>
        <v>12.39</v>
      </c>
      <c r="Z88">
        <f>BAWANA!BD88+BAWANA!BE88</f>
        <v>32</v>
      </c>
      <c r="AA88">
        <f>BAWANA!X88+BAWANA!Y88</f>
        <v>12.39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225.61</v>
      </c>
      <c r="E89">
        <f>BAWANA!AM89</f>
        <v>0</v>
      </c>
      <c r="F89">
        <f t="shared" si="11"/>
        <v>256</v>
      </c>
      <c r="G89">
        <f t="shared" si="12"/>
        <v>225.61</v>
      </c>
      <c r="H89" s="113"/>
      <c r="I89">
        <f>BRPL_EOD!AI89+BRPL_EOD!AJ89</f>
        <v>84</v>
      </c>
      <c r="J89">
        <f>BYPL_EOD!AI89+BYPL_EOD!AJ89</f>
        <v>48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225.61</v>
      </c>
      <c r="O89" s="113">
        <f t="shared" si="8"/>
        <v>0</v>
      </c>
      <c r="P89">
        <v>84</v>
      </c>
      <c r="Q89">
        <v>48</v>
      </c>
      <c r="R89">
        <v>5</v>
      </c>
      <c r="S89">
        <v>19</v>
      </c>
      <c r="T89">
        <v>69.61</v>
      </c>
      <c r="U89" s="115">
        <f t="shared" si="9"/>
        <v>225.61</v>
      </c>
      <c r="V89" s="113">
        <f t="shared" si="10"/>
        <v>0</v>
      </c>
      <c r="Y89">
        <f>BAWANA!AW89+BAWANA!AX89</f>
        <v>12.39</v>
      </c>
      <c r="Z89">
        <f>BAWANA!BD89+BAWANA!BE89</f>
        <v>32</v>
      </c>
      <c r="AA89">
        <f>BAWANA!X89+BAWANA!Y89</f>
        <v>12.39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225.61</v>
      </c>
      <c r="E90">
        <f>BAWANA!AM90</f>
        <v>0</v>
      </c>
      <c r="F90">
        <f t="shared" si="11"/>
        <v>256</v>
      </c>
      <c r="G90">
        <f t="shared" si="12"/>
        <v>225.61</v>
      </c>
      <c r="H90" s="113"/>
      <c r="I90">
        <f>BRPL_EOD!AI90+BRPL_EOD!AJ90</f>
        <v>84</v>
      </c>
      <c r="J90">
        <f>BYPL_EOD!AI90+BYPL_EOD!AJ90</f>
        <v>48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225.61</v>
      </c>
      <c r="O90" s="113">
        <f t="shared" si="8"/>
        <v>0</v>
      </c>
      <c r="P90">
        <v>84</v>
      </c>
      <c r="Q90">
        <v>48</v>
      </c>
      <c r="R90">
        <v>5</v>
      </c>
      <c r="S90">
        <v>19</v>
      </c>
      <c r="T90">
        <v>69.61</v>
      </c>
      <c r="U90" s="115">
        <f t="shared" si="9"/>
        <v>225.61</v>
      </c>
      <c r="V90" s="113">
        <f t="shared" si="10"/>
        <v>0</v>
      </c>
      <c r="Y90">
        <f>BAWANA!AW90+BAWANA!AX90</f>
        <v>12.39</v>
      </c>
      <c r="Z90">
        <f>BAWANA!BD90+BAWANA!BE90</f>
        <v>32</v>
      </c>
      <c r="AA90">
        <f>BAWANA!X90+BAWANA!Y90</f>
        <v>12.39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223.56</v>
      </c>
      <c r="E91">
        <f>BAWANA!AM91</f>
        <v>0</v>
      </c>
      <c r="F91">
        <f t="shared" si="11"/>
        <v>256</v>
      </c>
      <c r="G91">
        <f t="shared" si="12"/>
        <v>223.56</v>
      </c>
      <c r="H91" s="113"/>
      <c r="I91">
        <f>BRPL_EOD!AI91+BRPL_EOD!AJ91</f>
        <v>84</v>
      </c>
      <c r="J91">
        <f>BYPL_EOD!AI91+BYPL_EOD!AJ91</f>
        <v>48</v>
      </c>
      <c r="K91">
        <f>MES_EOD!AI91+MES_EOD!AJ91</f>
        <v>5</v>
      </c>
      <c r="L91">
        <f>NDMC_EOD!AI91+NDMC_EOD!AJ91</f>
        <v>16.940000000000001</v>
      </c>
      <c r="M91">
        <f>TPDDL_EOD!AI91+TPDDL_EOD!AJ91</f>
        <v>69.61</v>
      </c>
      <c r="N91">
        <f t="shared" si="7"/>
        <v>223.55</v>
      </c>
      <c r="O91" s="113">
        <f t="shared" si="8"/>
        <v>9.9999999999909051E-3</v>
      </c>
      <c r="P91">
        <v>84.005256119217208</v>
      </c>
      <c r="Q91">
        <v>48.003068438681602</v>
      </c>
      <c r="R91">
        <v>5.0003027353370149</v>
      </c>
      <c r="S91">
        <v>16.941372706764167</v>
      </c>
      <c r="T91">
        <v>69.61</v>
      </c>
      <c r="U91" s="115">
        <f t="shared" si="9"/>
        <v>223.56</v>
      </c>
      <c r="V91" s="113">
        <f t="shared" si="10"/>
        <v>0</v>
      </c>
      <c r="Y91">
        <f>BAWANA!AW91+BAWANA!AX91</f>
        <v>23.22</v>
      </c>
      <c r="Z91">
        <f>BAWANA!BD91+BAWANA!BE91</f>
        <v>23.22</v>
      </c>
      <c r="AA91">
        <f>BAWANA!X91+BAWANA!Y91</f>
        <v>23.22</v>
      </c>
      <c r="AB91">
        <f>BAWANA!AE91+BAWANA!AF91</f>
        <v>23.22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223.56</v>
      </c>
      <c r="E92">
        <f>BAWANA!AM92</f>
        <v>0</v>
      </c>
      <c r="F92">
        <f t="shared" si="11"/>
        <v>256</v>
      </c>
      <c r="G92">
        <f t="shared" si="12"/>
        <v>223.56</v>
      </c>
      <c r="H92" s="113"/>
      <c r="I92">
        <f>BRPL_EOD!AI92+BRPL_EOD!AJ92</f>
        <v>84</v>
      </c>
      <c r="J92">
        <f>BYPL_EOD!AI92+BYPL_EOD!AJ92</f>
        <v>48</v>
      </c>
      <c r="K92">
        <f>MES_EOD!AI92+MES_EOD!AJ92</f>
        <v>5</v>
      </c>
      <c r="L92">
        <f>NDMC_EOD!AI92+NDMC_EOD!AJ92</f>
        <v>16.940000000000001</v>
      </c>
      <c r="M92">
        <f>TPDDL_EOD!AI92+TPDDL_EOD!AJ92</f>
        <v>69.61</v>
      </c>
      <c r="N92">
        <f t="shared" si="7"/>
        <v>223.55</v>
      </c>
      <c r="O92" s="113">
        <f t="shared" si="8"/>
        <v>9.9999999999909051E-3</v>
      </c>
      <c r="P92">
        <v>84.005256119217208</v>
      </c>
      <c r="Q92">
        <v>48.003068438681602</v>
      </c>
      <c r="R92">
        <v>5.0003027353370149</v>
      </c>
      <c r="S92">
        <v>16.941372706764167</v>
      </c>
      <c r="T92">
        <v>69.61</v>
      </c>
      <c r="U92" s="115">
        <f t="shared" si="9"/>
        <v>223.56</v>
      </c>
      <c r="V92" s="113">
        <f t="shared" si="10"/>
        <v>0</v>
      </c>
      <c r="Y92">
        <f>BAWANA!AW92+BAWANA!AX92</f>
        <v>23.22</v>
      </c>
      <c r="Z92">
        <f>BAWANA!BD92+BAWANA!BE92</f>
        <v>23.22</v>
      </c>
      <c r="AA92">
        <f>BAWANA!X92+BAWANA!Y92</f>
        <v>23.22</v>
      </c>
      <c r="AB92">
        <f>BAWANA!AE92+BAWANA!AF92</f>
        <v>23.22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223.56</v>
      </c>
      <c r="E93">
        <f>BAWANA!AM93</f>
        <v>0</v>
      </c>
      <c r="F93">
        <f t="shared" si="11"/>
        <v>256</v>
      </c>
      <c r="G93">
        <f t="shared" si="12"/>
        <v>223.56</v>
      </c>
      <c r="H93" s="113"/>
      <c r="I93">
        <f>BRPL_EOD!AI93+BRPL_EOD!AJ93</f>
        <v>84</v>
      </c>
      <c r="J93">
        <f>BYPL_EOD!AI93+BYPL_EOD!AJ93</f>
        <v>48</v>
      </c>
      <c r="K93">
        <f>MES_EOD!AI93+MES_EOD!AJ93</f>
        <v>5</v>
      </c>
      <c r="L93">
        <f>NDMC_EOD!AI93+NDMC_EOD!AJ93</f>
        <v>16.940000000000001</v>
      </c>
      <c r="M93">
        <f>TPDDL_EOD!AI93+TPDDL_EOD!AJ93</f>
        <v>69.61</v>
      </c>
      <c r="N93">
        <f t="shared" si="7"/>
        <v>223.55</v>
      </c>
      <c r="O93" s="113">
        <f t="shared" si="8"/>
        <v>9.9999999999909051E-3</v>
      </c>
      <c r="P93">
        <v>84.005256119217208</v>
      </c>
      <c r="Q93">
        <v>48.003068438681602</v>
      </c>
      <c r="R93">
        <v>5.0003027353370149</v>
      </c>
      <c r="S93">
        <v>16.941372706764167</v>
      </c>
      <c r="T93">
        <v>69.61</v>
      </c>
      <c r="U93" s="115">
        <f t="shared" si="9"/>
        <v>223.56</v>
      </c>
      <c r="V93" s="113">
        <f t="shared" si="10"/>
        <v>0</v>
      </c>
      <c r="Y93">
        <f>BAWANA!AW93+BAWANA!AX93</f>
        <v>23.22</v>
      </c>
      <c r="Z93">
        <f>BAWANA!BD93+BAWANA!BE93</f>
        <v>23.22</v>
      </c>
      <c r="AA93">
        <f>BAWANA!X93+BAWANA!Y93</f>
        <v>23.22</v>
      </c>
      <c r="AB93">
        <f>BAWANA!AE93+BAWANA!AF93</f>
        <v>23.22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5.3333250000000056</v>
      </c>
      <c r="E99" s="115">
        <f t="shared" si="14"/>
        <v>0</v>
      </c>
      <c r="F99" s="115">
        <f t="shared" si="14"/>
        <v>6.1440000000000001</v>
      </c>
      <c r="G99" s="115">
        <f t="shared" si="14"/>
        <v>5.3333250000000056</v>
      </c>
      <c r="H99" s="115"/>
      <c r="I99" s="115">
        <f t="shared" si="14"/>
        <v>2.075555000000004</v>
      </c>
      <c r="J99" s="115">
        <f t="shared" si="14"/>
        <v>1.2027925000000017</v>
      </c>
      <c r="K99" s="115">
        <f t="shared" si="14"/>
        <v>0.11957999999999994</v>
      </c>
      <c r="L99" s="115">
        <f t="shared" si="14"/>
        <v>0.46447250000000084</v>
      </c>
      <c r="M99" s="115">
        <f t="shared" si="14"/>
        <v>1.470755</v>
      </c>
      <c r="N99" s="115">
        <f t="shared" si="14"/>
        <v>5.3331549999999996</v>
      </c>
      <c r="O99" s="115">
        <f t="shared" si="14"/>
        <v>1.6999999999936933E-4</v>
      </c>
      <c r="P99" s="115">
        <f t="shared" si="14"/>
        <v>2.0756223078329281</v>
      </c>
      <c r="Q99" s="115">
        <f t="shared" si="14"/>
        <v>1.2028312548922939</v>
      </c>
      <c r="R99" s="115">
        <f t="shared" si="14"/>
        <v>0.11958399789882256</v>
      </c>
      <c r="S99" s="115">
        <f t="shared" si="14"/>
        <v>0.46448839379456291</v>
      </c>
      <c r="T99" s="115">
        <f t="shared" si="14"/>
        <v>1.4707990455813937</v>
      </c>
      <c r="U99" s="115">
        <f t="shared" si="14"/>
        <v>5.3333250000000056</v>
      </c>
      <c r="V99" s="115">
        <f t="shared" si="10"/>
        <v>0</v>
      </c>
      <c r="Y99" s="115">
        <f>SUM(Y3:Y98)/4000</f>
        <v>0.62959249999999967</v>
      </c>
      <c r="Z99" s="115">
        <f t="shared" ref="Z99:AD99" si="15">SUM(Z3:Z98)/4000</f>
        <v>0.66758999999999979</v>
      </c>
      <c r="AA99" s="115">
        <f t="shared" si="15"/>
        <v>0.62959249999999967</v>
      </c>
      <c r="AB99" s="115">
        <f t="shared" si="15"/>
        <v>0.66758999999999979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43.05</v>
      </c>
      <c r="E3">
        <v>0</v>
      </c>
      <c r="F3">
        <v>0</v>
      </c>
      <c r="G3">
        <v>70.040000000000006</v>
      </c>
      <c r="H3">
        <v>0</v>
      </c>
      <c r="I3">
        <v>0</v>
      </c>
      <c r="J3">
        <v>59.73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20.85</v>
      </c>
      <c r="R3">
        <v>42.39</v>
      </c>
      <c r="S3">
        <v>26.4</v>
      </c>
      <c r="T3">
        <v>0</v>
      </c>
      <c r="U3">
        <v>202.5</v>
      </c>
      <c r="V3">
        <v>18.2</v>
      </c>
      <c r="W3">
        <v>45.53</v>
      </c>
      <c r="X3">
        <v>148.30000000000001</v>
      </c>
      <c r="Y3">
        <v>0</v>
      </c>
      <c r="Z3">
        <v>6.52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20.94</v>
      </c>
      <c r="AH3">
        <v>0</v>
      </c>
      <c r="AI3">
        <v>0</v>
      </c>
      <c r="AJ3">
        <v>0</v>
      </c>
      <c r="AK3">
        <v>25.89</v>
      </c>
      <c r="AL3">
        <v>69.72</v>
      </c>
      <c r="AM3">
        <v>10.53</v>
      </c>
      <c r="AN3">
        <v>0.75</v>
      </c>
      <c r="AO3">
        <v>0</v>
      </c>
      <c r="AP3">
        <v>0</v>
      </c>
      <c r="AQ3">
        <v>0</v>
      </c>
      <c r="AR3">
        <v>33.119999999999997</v>
      </c>
      <c r="AS3">
        <v>20.85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2424.5800000000004</v>
      </c>
    </row>
    <row r="4" spans="1:121">
      <c r="A4" t="s">
        <v>46</v>
      </c>
      <c r="B4">
        <v>0</v>
      </c>
      <c r="C4">
        <v>0</v>
      </c>
      <c r="D4">
        <v>43.05</v>
      </c>
      <c r="E4">
        <v>0</v>
      </c>
      <c r="F4">
        <v>0</v>
      </c>
      <c r="G4">
        <v>70.040000000000006</v>
      </c>
      <c r="H4">
        <v>0</v>
      </c>
      <c r="I4">
        <v>0</v>
      </c>
      <c r="J4">
        <v>59.73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20.85</v>
      </c>
      <c r="R4">
        <v>42.39</v>
      </c>
      <c r="S4">
        <v>26.4</v>
      </c>
      <c r="T4">
        <v>0</v>
      </c>
      <c r="U4">
        <v>202.5</v>
      </c>
      <c r="V4">
        <v>18.2</v>
      </c>
      <c r="W4">
        <v>45.53</v>
      </c>
      <c r="X4">
        <v>148.30000000000001</v>
      </c>
      <c r="Y4">
        <v>0</v>
      </c>
      <c r="Z4">
        <v>6.52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20.94</v>
      </c>
      <c r="AH4">
        <v>0</v>
      </c>
      <c r="AI4">
        <v>0</v>
      </c>
      <c r="AJ4">
        <v>0</v>
      </c>
      <c r="AK4">
        <v>25.89</v>
      </c>
      <c r="AL4">
        <v>69.72</v>
      </c>
      <c r="AM4">
        <v>10.53</v>
      </c>
      <c r="AN4">
        <v>0.75</v>
      </c>
      <c r="AO4">
        <v>0</v>
      </c>
      <c r="AP4">
        <v>0</v>
      </c>
      <c r="AQ4">
        <v>0</v>
      </c>
      <c r="AR4">
        <v>33.119999999999997</v>
      </c>
      <c r="AS4">
        <v>20.85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2424.5800000000004</v>
      </c>
    </row>
    <row r="5" spans="1:121">
      <c r="A5" t="s">
        <v>47</v>
      </c>
      <c r="B5">
        <v>0</v>
      </c>
      <c r="C5">
        <v>0</v>
      </c>
      <c r="D5">
        <v>43.05</v>
      </c>
      <c r="E5">
        <v>0</v>
      </c>
      <c r="F5">
        <v>0</v>
      </c>
      <c r="G5">
        <v>70.040000000000006</v>
      </c>
      <c r="H5">
        <v>0</v>
      </c>
      <c r="I5">
        <v>0</v>
      </c>
      <c r="J5">
        <v>59.73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20.85</v>
      </c>
      <c r="R5">
        <v>42.39</v>
      </c>
      <c r="S5">
        <v>26.4</v>
      </c>
      <c r="T5">
        <v>0</v>
      </c>
      <c r="U5">
        <v>213.75</v>
      </c>
      <c r="V5">
        <v>18.2</v>
      </c>
      <c r="W5">
        <v>45.53</v>
      </c>
      <c r="X5">
        <v>148.30000000000001</v>
      </c>
      <c r="Y5">
        <v>0</v>
      </c>
      <c r="Z5">
        <v>6.52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20.94</v>
      </c>
      <c r="AH5">
        <v>0</v>
      </c>
      <c r="AI5">
        <v>0</v>
      </c>
      <c r="AJ5">
        <v>0</v>
      </c>
      <c r="AK5">
        <v>25.89</v>
      </c>
      <c r="AL5">
        <v>69.72</v>
      </c>
      <c r="AM5">
        <v>10.53</v>
      </c>
      <c r="AN5">
        <v>0</v>
      </c>
      <c r="AO5">
        <v>0</v>
      </c>
      <c r="AP5">
        <v>0</v>
      </c>
      <c r="AQ5">
        <v>0</v>
      </c>
      <c r="AR5">
        <v>33.119999999999997</v>
      </c>
      <c r="AS5">
        <v>19.37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2433.6000000000004</v>
      </c>
    </row>
    <row r="6" spans="1:121">
      <c r="A6" t="s">
        <v>48</v>
      </c>
      <c r="B6">
        <v>0</v>
      </c>
      <c r="C6">
        <v>0</v>
      </c>
      <c r="D6">
        <v>43.05</v>
      </c>
      <c r="E6">
        <v>0</v>
      </c>
      <c r="F6">
        <v>0</v>
      </c>
      <c r="G6">
        <v>70.040000000000006</v>
      </c>
      <c r="H6">
        <v>0</v>
      </c>
      <c r="I6">
        <v>0</v>
      </c>
      <c r="J6">
        <v>59.73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20.85</v>
      </c>
      <c r="R6">
        <v>42.39</v>
      </c>
      <c r="S6">
        <v>26.4</v>
      </c>
      <c r="T6">
        <v>0</v>
      </c>
      <c r="U6">
        <v>225</v>
      </c>
      <c r="V6">
        <v>18.2</v>
      </c>
      <c r="W6">
        <v>45.53</v>
      </c>
      <c r="X6">
        <v>148.30000000000001</v>
      </c>
      <c r="Y6">
        <v>0</v>
      </c>
      <c r="Z6">
        <v>6.52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20.94</v>
      </c>
      <c r="AH6">
        <v>0</v>
      </c>
      <c r="AI6">
        <v>0</v>
      </c>
      <c r="AJ6">
        <v>0</v>
      </c>
      <c r="AK6">
        <v>25.89</v>
      </c>
      <c r="AL6">
        <v>69.72</v>
      </c>
      <c r="AM6">
        <v>10.53</v>
      </c>
      <c r="AN6">
        <v>0</v>
      </c>
      <c r="AO6">
        <v>0</v>
      </c>
      <c r="AP6">
        <v>0</v>
      </c>
      <c r="AQ6">
        <v>0</v>
      </c>
      <c r="AR6">
        <v>33.119999999999997</v>
      </c>
      <c r="AS6">
        <v>19.37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2444.8500000000004</v>
      </c>
    </row>
    <row r="7" spans="1:121">
      <c r="A7" t="s">
        <v>49</v>
      </c>
      <c r="B7">
        <v>0</v>
      </c>
      <c r="C7">
        <v>0</v>
      </c>
      <c r="D7">
        <v>43.05</v>
      </c>
      <c r="E7">
        <v>0</v>
      </c>
      <c r="F7">
        <v>0</v>
      </c>
      <c r="G7">
        <v>70.040000000000006</v>
      </c>
      <c r="H7">
        <v>0</v>
      </c>
      <c r="I7">
        <v>0</v>
      </c>
      <c r="J7">
        <v>59.73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20.85</v>
      </c>
      <c r="R7">
        <v>42.39</v>
      </c>
      <c r="S7">
        <v>26.4</v>
      </c>
      <c r="T7">
        <v>0</v>
      </c>
      <c r="U7">
        <v>247.5</v>
      </c>
      <c r="V7">
        <v>18.2</v>
      </c>
      <c r="W7">
        <v>45.53</v>
      </c>
      <c r="X7">
        <v>148.30000000000001</v>
      </c>
      <c r="Y7">
        <v>0</v>
      </c>
      <c r="Z7">
        <v>6.52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20.94</v>
      </c>
      <c r="AH7">
        <v>0</v>
      </c>
      <c r="AI7">
        <v>0</v>
      </c>
      <c r="AJ7">
        <v>0</v>
      </c>
      <c r="AK7">
        <v>25.89</v>
      </c>
      <c r="AL7">
        <v>69.72</v>
      </c>
      <c r="AM7">
        <v>10.53</v>
      </c>
      <c r="AN7">
        <v>0</v>
      </c>
      <c r="AO7">
        <v>0</v>
      </c>
      <c r="AP7">
        <v>5.76</v>
      </c>
      <c r="AQ7">
        <v>0</v>
      </c>
      <c r="AR7">
        <v>28.71</v>
      </c>
      <c r="AS7">
        <v>19.37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2468.7000000000007</v>
      </c>
    </row>
    <row r="8" spans="1:121">
      <c r="A8" t="s">
        <v>50</v>
      </c>
      <c r="B8">
        <v>0</v>
      </c>
      <c r="C8">
        <v>0</v>
      </c>
      <c r="D8">
        <v>43.26</v>
      </c>
      <c r="E8">
        <v>0</v>
      </c>
      <c r="F8">
        <v>0</v>
      </c>
      <c r="G8">
        <v>70.040000000000006</v>
      </c>
      <c r="H8">
        <v>0</v>
      </c>
      <c r="I8">
        <v>0</v>
      </c>
      <c r="J8">
        <v>59.73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20.85</v>
      </c>
      <c r="R8">
        <v>42.39</v>
      </c>
      <c r="S8">
        <v>26.4</v>
      </c>
      <c r="T8">
        <v>0</v>
      </c>
      <c r="U8">
        <v>258.75</v>
      </c>
      <c r="V8">
        <v>18.2</v>
      </c>
      <c r="W8">
        <v>45.53</v>
      </c>
      <c r="X8">
        <v>148.30000000000001</v>
      </c>
      <c r="Y8">
        <v>0</v>
      </c>
      <c r="Z8">
        <v>6.52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20.94</v>
      </c>
      <c r="AH8">
        <v>0</v>
      </c>
      <c r="AI8">
        <v>0</v>
      </c>
      <c r="AJ8">
        <v>0</v>
      </c>
      <c r="AK8">
        <v>25.89</v>
      </c>
      <c r="AL8">
        <v>69.72</v>
      </c>
      <c r="AM8">
        <v>10.53</v>
      </c>
      <c r="AN8">
        <v>0</v>
      </c>
      <c r="AO8">
        <v>0</v>
      </c>
      <c r="AP8">
        <v>5.76</v>
      </c>
      <c r="AQ8">
        <v>0</v>
      </c>
      <c r="AR8">
        <v>28.71</v>
      </c>
      <c r="AS8">
        <v>19.37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2480.1600000000003</v>
      </c>
    </row>
    <row r="9" spans="1:121">
      <c r="A9" t="s">
        <v>51</v>
      </c>
      <c r="B9">
        <v>0</v>
      </c>
      <c r="C9">
        <v>0</v>
      </c>
      <c r="D9">
        <v>43.26</v>
      </c>
      <c r="E9">
        <v>0</v>
      </c>
      <c r="F9">
        <v>0</v>
      </c>
      <c r="G9">
        <v>70.040000000000006</v>
      </c>
      <c r="H9">
        <v>0</v>
      </c>
      <c r="I9">
        <v>0</v>
      </c>
      <c r="J9">
        <v>59.73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20.85</v>
      </c>
      <c r="R9">
        <v>42.39</v>
      </c>
      <c r="S9">
        <v>26.4</v>
      </c>
      <c r="T9">
        <v>0</v>
      </c>
      <c r="U9">
        <v>270</v>
      </c>
      <c r="V9">
        <v>18.2</v>
      </c>
      <c r="W9">
        <v>45.53</v>
      </c>
      <c r="X9">
        <v>148.30000000000001</v>
      </c>
      <c r="Y9">
        <v>0</v>
      </c>
      <c r="Z9">
        <v>6.52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20.94</v>
      </c>
      <c r="AH9">
        <v>0</v>
      </c>
      <c r="AI9">
        <v>0</v>
      </c>
      <c r="AJ9">
        <v>0</v>
      </c>
      <c r="AK9">
        <v>25.89</v>
      </c>
      <c r="AL9">
        <v>26.73</v>
      </c>
      <c r="AM9">
        <v>10.53</v>
      </c>
      <c r="AN9">
        <v>0</v>
      </c>
      <c r="AO9">
        <v>0</v>
      </c>
      <c r="AP9">
        <v>5.76</v>
      </c>
      <c r="AQ9">
        <v>0</v>
      </c>
      <c r="AR9">
        <v>28.71</v>
      </c>
      <c r="AS9">
        <v>19.37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2448.4200000000005</v>
      </c>
    </row>
    <row r="10" spans="1:121">
      <c r="A10" t="s">
        <v>52</v>
      </c>
      <c r="B10">
        <v>0</v>
      </c>
      <c r="C10">
        <v>0</v>
      </c>
      <c r="D10">
        <v>43.26</v>
      </c>
      <c r="E10">
        <v>0</v>
      </c>
      <c r="F10">
        <v>0</v>
      </c>
      <c r="G10">
        <v>70.040000000000006</v>
      </c>
      <c r="H10">
        <v>0</v>
      </c>
      <c r="I10">
        <v>0</v>
      </c>
      <c r="J10">
        <v>59.73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20.85</v>
      </c>
      <c r="R10">
        <v>42.39</v>
      </c>
      <c r="S10">
        <v>26.4</v>
      </c>
      <c r="T10">
        <v>0</v>
      </c>
      <c r="U10">
        <v>281.25</v>
      </c>
      <c r="V10">
        <v>18.2</v>
      </c>
      <c r="W10">
        <v>45.53</v>
      </c>
      <c r="X10">
        <v>148.30000000000001</v>
      </c>
      <c r="Y10">
        <v>0</v>
      </c>
      <c r="Z10">
        <v>6.52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20.94</v>
      </c>
      <c r="AH10">
        <v>0</v>
      </c>
      <c r="AI10">
        <v>0</v>
      </c>
      <c r="AJ10">
        <v>0</v>
      </c>
      <c r="AK10">
        <v>25.89</v>
      </c>
      <c r="AL10">
        <v>26.73</v>
      </c>
      <c r="AM10">
        <v>10.53</v>
      </c>
      <c r="AN10">
        <v>0</v>
      </c>
      <c r="AO10">
        <v>0</v>
      </c>
      <c r="AP10">
        <v>5.76</v>
      </c>
      <c r="AQ10">
        <v>0</v>
      </c>
      <c r="AR10">
        <v>28.71</v>
      </c>
      <c r="AS10">
        <v>19.37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2459.6700000000005</v>
      </c>
    </row>
    <row r="11" spans="1:121">
      <c r="A11" t="s">
        <v>53</v>
      </c>
      <c r="B11">
        <v>0</v>
      </c>
      <c r="C11">
        <v>0</v>
      </c>
      <c r="D11">
        <v>43.26</v>
      </c>
      <c r="E11">
        <v>0</v>
      </c>
      <c r="F11">
        <v>0</v>
      </c>
      <c r="G11">
        <v>70.040000000000006</v>
      </c>
      <c r="H11">
        <v>0</v>
      </c>
      <c r="I11">
        <v>0</v>
      </c>
      <c r="J11">
        <v>59.73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20.85</v>
      </c>
      <c r="R11">
        <v>42.39</v>
      </c>
      <c r="S11">
        <v>26.4</v>
      </c>
      <c r="T11">
        <v>0</v>
      </c>
      <c r="U11">
        <v>292.5</v>
      </c>
      <c r="V11">
        <v>18.2</v>
      </c>
      <c r="W11">
        <v>45.53</v>
      </c>
      <c r="X11">
        <v>148.30000000000001</v>
      </c>
      <c r="Y11">
        <v>0</v>
      </c>
      <c r="Z11">
        <v>6.52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20.94</v>
      </c>
      <c r="AH11">
        <v>0</v>
      </c>
      <c r="AI11">
        <v>0</v>
      </c>
      <c r="AJ11">
        <v>0</v>
      </c>
      <c r="AK11">
        <v>25.89</v>
      </c>
      <c r="AL11">
        <v>26.73</v>
      </c>
      <c r="AM11">
        <v>10.53</v>
      </c>
      <c r="AN11">
        <v>0.75</v>
      </c>
      <c r="AO11">
        <v>0</v>
      </c>
      <c r="AP11">
        <v>5.76</v>
      </c>
      <c r="AQ11">
        <v>0</v>
      </c>
      <c r="AR11">
        <v>28.71</v>
      </c>
      <c r="AS11">
        <v>19.37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2471.6700000000005</v>
      </c>
    </row>
    <row r="12" spans="1:121">
      <c r="A12" t="s">
        <v>54</v>
      </c>
      <c r="B12">
        <v>0</v>
      </c>
      <c r="C12">
        <v>0</v>
      </c>
      <c r="D12">
        <v>43.26</v>
      </c>
      <c r="E12">
        <v>0</v>
      </c>
      <c r="F12">
        <v>0</v>
      </c>
      <c r="G12">
        <v>70.040000000000006</v>
      </c>
      <c r="H12">
        <v>0</v>
      </c>
      <c r="I12">
        <v>0</v>
      </c>
      <c r="J12">
        <v>59.73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20.85</v>
      </c>
      <c r="R12">
        <v>42.39</v>
      </c>
      <c r="S12">
        <v>26.4</v>
      </c>
      <c r="T12">
        <v>0</v>
      </c>
      <c r="U12">
        <v>303.75</v>
      </c>
      <c r="V12">
        <v>18.2</v>
      </c>
      <c r="W12">
        <v>45.53</v>
      </c>
      <c r="X12">
        <v>148.30000000000001</v>
      </c>
      <c r="Y12">
        <v>0</v>
      </c>
      <c r="Z12">
        <v>6.52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20.94</v>
      </c>
      <c r="AH12">
        <v>0</v>
      </c>
      <c r="AI12">
        <v>0</v>
      </c>
      <c r="AJ12">
        <v>0</v>
      </c>
      <c r="AK12">
        <v>25.89</v>
      </c>
      <c r="AL12">
        <v>26.73</v>
      </c>
      <c r="AM12">
        <v>10.53</v>
      </c>
      <c r="AN12">
        <v>0.75</v>
      </c>
      <c r="AO12">
        <v>0</v>
      </c>
      <c r="AP12">
        <v>5.76</v>
      </c>
      <c r="AQ12">
        <v>0</v>
      </c>
      <c r="AR12">
        <v>28.71</v>
      </c>
      <c r="AS12">
        <v>19.37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2482.9200000000005</v>
      </c>
    </row>
    <row r="13" spans="1:121">
      <c r="A13" t="s">
        <v>55</v>
      </c>
      <c r="B13">
        <v>0</v>
      </c>
      <c r="C13">
        <v>0</v>
      </c>
      <c r="D13">
        <v>43.26</v>
      </c>
      <c r="E13">
        <v>0</v>
      </c>
      <c r="F13">
        <v>0</v>
      </c>
      <c r="G13">
        <v>70.040000000000006</v>
      </c>
      <c r="H13">
        <v>0</v>
      </c>
      <c r="I13">
        <v>0</v>
      </c>
      <c r="J13">
        <v>59.73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20.85</v>
      </c>
      <c r="R13">
        <v>42.39</v>
      </c>
      <c r="S13">
        <v>26.4</v>
      </c>
      <c r="T13">
        <v>0</v>
      </c>
      <c r="U13">
        <v>315</v>
      </c>
      <c r="V13">
        <v>18.2</v>
      </c>
      <c r="W13">
        <v>45.53</v>
      </c>
      <c r="X13">
        <v>148.30000000000001</v>
      </c>
      <c r="Y13">
        <v>0</v>
      </c>
      <c r="Z13">
        <v>13.04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20.94</v>
      </c>
      <c r="AH13">
        <v>0</v>
      </c>
      <c r="AI13">
        <v>0</v>
      </c>
      <c r="AJ13">
        <v>0</v>
      </c>
      <c r="AK13">
        <v>25.89</v>
      </c>
      <c r="AL13">
        <v>26.73</v>
      </c>
      <c r="AM13">
        <v>10.53</v>
      </c>
      <c r="AN13">
        <v>0.75</v>
      </c>
      <c r="AO13">
        <v>0</v>
      </c>
      <c r="AP13">
        <v>5.76</v>
      </c>
      <c r="AQ13">
        <v>0</v>
      </c>
      <c r="AR13">
        <v>19.87</v>
      </c>
      <c r="AS13">
        <v>19.37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2491.8500000000004</v>
      </c>
    </row>
    <row r="14" spans="1:121">
      <c r="A14" t="s">
        <v>56</v>
      </c>
      <c r="B14">
        <v>0</v>
      </c>
      <c r="C14">
        <v>0</v>
      </c>
      <c r="D14">
        <v>43.26</v>
      </c>
      <c r="E14">
        <v>0</v>
      </c>
      <c r="F14">
        <v>0</v>
      </c>
      <c r="G14">
        <v>70.040000000000006</v>
      </c>
      <c r="H14">
        <v>0</v>
      </c>
      <c r="I14">
        <v>0</v>
      </c>
      <c r="J14">
        <v>59.73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20.85</v>
      </c>
      <c r="R14">
        <v>42.39</v>
      </c>
      <c r="S14">
        <v>26.4</v>
      </c>
      <c r="T14">
        <v>0</v>
      </c>
      <c r="U14">
        <v>315</v>
      </c>
      <c r="V14">
        <v>18.2</v>
      </c>
      <c r="W14">
        <v>45.53</v>
      </c>
      <c r="X14">
        <v>148.30000000000001</v>
      </c>
      <c r="Y14">
        <v>0</v>
      </c>
      <c r="Z14">
        <v>13.04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20.94</v>
      </c>
      <c r="AH14">
        <v>0</v>
      </c>
      <c r="AI14">
        <v>0</v>
      </c>
      <c r="AJ14">
        <v>0</v>
      </c>
      <c r="AK14">
        <v>25.89</v>
      </c>
      <c r="AL14">
        <v>26.73</v>
      </c>
      <c r="AM14">
        <v>10.53</v>
      </c>
      <c r="AN14">
        <v>0.75</v>
      </c>
      <c r="AO14">
        <v>0</v>
      </c>
      <c r="AP14">
        <v>0</v>
      </c>
      <c r="AQ14">
        <v>0</v>
      </c>
      <c r="AR14">
        <v>19.87</v>
      </c>
      <c r="AS14">
        <v>19.37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2486.09</v>
      </c>
    </row>
    <row r="15" spans="1:121">
      <c r="A15" t="s">
        <v>57</v>
      </c>
      <c r="B15">
        <v>0</v>
      </c>
      <c r="C15">
        <v>0</v>
      </c>
      <c r="D15">
        <v>43.57</v>
      </c>
      <c r="E15">
        <v>0</v>
      </c>
      <c r="F15">
        <v>0</v>
      </c>
      <c r="G15">
        <v>70.040000000000006</v>
      </c>
      <c r="H15">
        <v>0</v>
      </c>
      <c r="I15">
        <v>0</v>
      </c>
      <c r="J15">
        <v>59.73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20.85</v>
      </c>
      <c r="R15">
        <v>42.39</v>
      </c>
      <c r="S15">
        <v>26.4</v>
      </c>
      <c r="T15">
        <v>0</v>
      </c>
      <c r="U15">
        <v>337.5</v>
      </c>
      <c r="V15">
        <v>18.2</v>
      </c>
      <c r="W15">
        <v>45.53</v>
      </c>
      <c r="X15">
        <v>148.30000000000001</v>
      </c>
      <c r="Y15">
        <v>0</v>
      </c>
      <c r="Z15">
        <v>13.04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20.94</v>
      </c>
      <c r="AH15">
        <v>0</v>
      </c>
      <c r="AI15">
        <v>0</v>
      </c>
      <c r="AJ15">
        <v>0</v>
      </c>
      <c r="AK15">
        <v>25.89</v>
      </c>
      <c r="AL15">
        <v>13.36</v>
      </c>
      <c r="AM15">
        <v>10.53</v>
      </c>
      <c r="AN15">
        <v>0.75</v>
      </c>
      <c r="AO15">
        <v>0</v>
      </c>
      <c r="AP15">
        <v>0</v>
      </c>
      <c r="AQ15">
        <v>0</v>
      </c>
      <c r="AR15">
        <v>19.87</v>
      </c>
      <c r="AS15">
        <v>19.37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2495.5300000000002</v>
      </c>
    </row>
    <row r="16" spans="1:121">
      <c r="A16" t="s">
        <v>58</v>
      </c>
      <c r="B16">
        <v>0</v>
      </c>
      <c r="C16">
        <v>0</v>
      </c>
      <c r="D16">
        <v>43.57</v>
      </c>
      <c r="E16">
        <v>0</v>
      </c>
      <c r="F16">
        <v>0</v>
      </c>
      <c r="G16">
        <v>70.040000000000006</v>
      </c>
      <c r="H16">
        <v>0</v>
      </c>
      <c r="I16">
        <v>0</v>
      </c>
      <c r="J16">
        <v>59.73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20.85</v>
      </c>
      <c r="R16">
        <v>42.39</v>
      </c>
      <c r="S16">
        <v>26.4</v>
      </c>
      <c r="T16">
        <v>0</v>
      </c>
      <c r="U16">
        <v>348.75</v>
      </c>
      <c r="V16">
        <v>18.2</v>
      </c>
      <c r="W16">
        <v>45.53</v>
      </c>
      <c r="X16">
        <v>148.30000000000001</v>
      </c>
      <c r="Y16">
        <v>0</v>
      </c>
      <c r="Z16">
        <v>13.04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20.94</v>
      </c>
      <c r="AH16">
        <v>0</v>
      </c>
      <c r="AI16">
        <v>0</v>
      </c>
      <c r="AJ16">
        <v>0</v>
      </c>
      <c r="AK16">
        <v>25.89</v>
      </c>
      <c r="AL16">
        <v>13.36</v>
      </c>
      <c r="AM16">
        <v>10.53</v>
      </c>
      <c r="AN16">
        <v>0.75</v>
      </c>
      <c r="AO16">
        <v>0</v>
      </c>
      <c r="AP16">
        <v>0</v>
      </c>
      <c r="AQ16">
        <v>0</v>
      </c>
      <c r="AR16">
        <v>19.87</v>
      </c>
      <c r="AS16">
        <v>19.37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2506.7800000000002</v>
      </c>
    </row>
    <row r="17" spans="1:117">
      <c r="A17" t="s">
        <v>59</v>
      </c>
      <c r="B17">
        <v>0</v>
      </c>
      <c r="C17">
        <v>0</v>
      </c>
      <c r="D17">
        <v>43.57</v>
      </c>
      <c r="E17">
        <v>0</v>
      </c>
      <c r="F17">
        <v>0</v>
      </c>
      <c r="G17">
        <v>70.040000000000006</v>
      </c>
      <c r="H17">
        <v>0</v>
      </c>
      <c r="I17">
        <v>0</v>
      </c>
      <c r="J17">
        <v>59.73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20.85</v>
      </c>
      <c r="R17">
        <v>42.39</v>
      </c>
      <c r="S17">
        <v>26.4</v>
      </c>
      <c r="T17">
        <v>0</v>
      </c>
      <c r="U17">
        <v>354.38</v>
      </c>
      <c r="V17">
        <v>18.2</v>
      </c>
      <c r="W17">
        <v>45.53</v>
      </c>
      <c r="X17">
        <v>148.30000000000001</v>
      </c>
      <c r="Y17">
        <v>0</v>
      </c>
      <c r="Z17">
        <v>13.04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20.94</v>
      </c>
      <c r="AH17">
        <v>0</v>
      </c>
      <c r="AI17">
        <v>0</v>
      </c>
      <c r="AJ17">
        <v>0</v>
      </c>
      <c r="AK17">
        <v>25.89</v>
      </c>
      <c r="AL17">
        <v>26.73</v>
      </c>
      <c r="AM17">
        <v>10.53</v>
      </c>
      <c r="AN17">
        <v>0.75</v>
      </c>
      <c r="AO17">
        <v>0</v>
      </c>
      <c r="AP17">
        <v>0</v>
      </c>
      <c r="AQ17">
        <v>0</v>
      </c>
      <c r="AR17">
        <v>19.87</v>
      </c>
      <c r="AS17">
        <v>19.37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2525.7800000000002</v>
      </c>
    </row>
    <row r="18" spans="1:117">
      <c r="A18" t="s">
        <v>60</v>
      </c>
      <c r="B18">
        <v>0</v>
      </c>
      <c r="C18">
        <v>0</v>
      </c>
      <c r="D18">
        <v>43.57</v>
      </c>
      <c r="E18">
        <v>0</v>
      </c>
      <c r="F18">
        <v>0</v>
      </c>
      <c r="G18">
        <v>70.040000000000006</v>
      </c>
      <c r="H18">
        <v>0</v>
      </c>
      <c r="I18">
        <v>0</v>
      </c>
      <c r="J18">
        <v>59.73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20.85</v>
      </c>
      <c r="R18">
        <v>42.39</v>
      </c>
      <c r="S18">
        <v>26.4</v>
      </c>
      <c r="T18">
        <v>0</v>
      </c>
      <c r="U18">
        <v>360</v>
      </c>
      <c r="V18">
        <v>18.2</v>
      </c>
      <c r="W18">
        <v>45.53</v>
      </c>
      <c r="X18">
        <v>148.30000000000001</v>
      </c>
      <c r="Y18">
        <v>0</v>
      </c>
      <c r="Z18">
        <v>13.04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20.94</v>
      </c>
      <c r="AH18">
        <v>0</v>
      </c>
      <c r="AI18">
        <v>0</v>
      </c>
      <c r="AJ18">
        <v>0</v>
      </c>
      <c r="AK18">
        <v>25.89</v>
      </c>
      <c r="AL18">
        <v>26.73</v>
      </c>
      <c r="AM18">
        <v>10.53</v>
      </c>
      <c r="AN18">
        <v>0.75</v>
      </c>
      <c r="AO18">
        <v>0</v>
      </c>
      <c r="AP18">
        <v>0</v>
      </c>
      <c r="AQ18">
        <v>0</v>
      </c>
      <c r="AR18">
        <v>19.87</v>
      </c>
      <c r="AS18">
        <v>19.37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2531.4</v>
      </c>
    </row>
    <row r="19" spans="1:117">
      <c r="A19" t="s">
        <v>61</v>
      </c>
      <c r="B19">
        <v>0</v>
      </c>
      <c r="C19">
        <v>0</v>
      </c>
      <c r="D19">
        <v>43.57</v>
      </c>
      <c r="E19">
        <v>0</v>
      </c>
      <c r="F19">
        <v>0</v>
      </c>
      <c r="G19">
        <v>70.040000000000006</v>
      </c>
      <c r="H19">
        <v>0</v>
      </c>
      <c r="I19">
        <v>0</v>
      </c>
      <c r="J19">
        <v>59.73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20.85</v>
      </c>
      <c r="R19">
        <v>42.39</v>
      </c>
      <c r="S19">
        <v>26.4</v>
      </c>
      <c r="T19">
        <v>0</v>
      </c>
      <c r="U19">
        <v>365.62</v>
      </c>
      <c r="V19">
        <v>18.2</v>
      </c>
      <c r="W19">
        <v>45.53</v>
      </c>
      <c r="X19">
        <v>148.30000000000001</v>
      </c>
      <c r="Y19">
        <v>0</v>
      </c>
      <c r="Z19">
        <v>13.04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20.94</v>
      </c>
      <c r="AH19">
        <v>0</v>
      </c>
      <c r="AI19">
        <v>0</v>
      </c>
      <c r="AJ19">
        <v>0</v>
      </c>
      <c r="AK19">
        <v>25.89</v>
      </c>
      <c r="AL19">
        <v>26.73</v>
      </c>
      <c r="AM19">
        <v>10.53</v>
      </c>
      <c r="AN19">
        <v>0.75</v>
      </c>
      <c r="AO19">
        <v>0</v>
      </c>
      <c r="AP19">
        <v>0</v>
      </c>
      <c r="AQ19">
        <v>0</v>
      </c>
      <c r="AR19">
        <v>19.87</v>
      </c>
      <c r="AS19">
        <v>19.37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2537.0200000000004</v>
      </c>
    </row>
    <row r="20" spans="1:117">
      <c r="A20" t="s">
        <v>62</v>
      </c>
      <c r="B20">
        <v>0</v>
      </c>
      <c r="C20">
        <v>0</v>
      </c>
      <c r="D20">
        <v>43.57</v>
      </c>
      <c r="E20">
        <v>0</v>
      </c>
      <c r="F20">
        <v>0</v>
      </c>
      <c r="G20">
        <v>70.040000000000006</v>
      </c>
      <c r="H20">
        <v>0</v>
      </c>
      <c r="I20">
        <v>0</v>
      </c>
      <c r="J20">
        <v>59.73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20.85</v>
      </c>
      <c r="R20">
        <v>42.39</v>
      </c>
      <c r="S20">
        <v>26.4</v>
      </c>
      <c r="T20">
        <v>0</v>
      </c>
      <c r="U20">
        <v>371.25</v>
      </c>
      <c r="V20">
        <v>18.2</v>
      </c>
      <c r="W20">
        <v>45.53</v>
      </c>
      <c r="X20">
        <v>148.30000000000001</v>
      </c>
      <c r="Y20">
        <v>0</v>
      </c>
      <c r="Z20">
        <v>13.04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20.94</v>
      </c>
      <c r="AH20">
        <v>0</v>
      </c>
      <c r="AI20">
        <v>0</v>
      </c>
      <c r="AJ20">
        <v>0</v>
      </c>
      <c r="AK20">
        <v>25.89</v>
      </c>
      <c r="AL20">
        <v>26.73</v>
      </c>
      <c r="AM20">
        <v>10.53</v>
      </c>
      <c r="AN20">
        <v>0.75</v>
      </c>
      <c r="AO20">
        <v>0</v>
      </c>
      <c r="AP20">
        <v>0</v>
      </c>
      <c r="AQ20">
        <v>0</v>
      </c>
      <c r="AR20">
        <v>19.87</v>
      </c>
      <c r="AS20">
        <v>19.37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2542.65</v>
      </c>
    </row>
    <row r="21" spans="1:117">
      <c r="A21" t="s">
        <v>63</v>
      </c>
      <c r="B21">
        <v>0</v>
      </c>
      <c r="C21">
        <v>0</v>
      </c>
      <c r="D21">
        <v>43.57</v>
      </c>
      <c r="E21">
        <v>0</v>
      </c>
      <c r="F21">
        <v>0</v>
      </c>
      <c r="G21">
        <v>70.040000000000006</v>
      </c>
      <c r="H21">
        <v>0</v>
      </c>
      <c r="I21">
        <v>0</v>
      </c>
      <c r="J21">
        <v>59.73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20.85</v>
      </c>
      <c r="R21">
        <v>42.39</v>
      </c>
      <c r="S21">
        <v>26.4</v>
      </c>
      <c r="T21">
        <v>0</v>
      </c>
      <c r="U21">
        <v>371.25</v>
      </c>
      <c r="V21">
        <v>18.2</v>
      </c>
      <c r="W21">
        <v>45.53</v>
      </c>
      <c r="X21">
        <v>148.30000000000001</v>
      </c>
      <c r="Y21">
        <v>0</v>
      </c>
      <c r="Z21">
        <v>13.04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20.94</v>
      </c>
      <c r="AH21">
        <v>0</v>
      </c>
      <c r="AI21">
        <v>0</v>
      </c>
      <c r="AJ21">
        <v>0</v>
      </c>
      <c r="AK21">
        <v>25.89</v>
      </c>
      <c r="AL21">
        <v>26.73</v>
      </c>
      <c r="AM21">
        <v>10.53</v>
      </c>
      <c r="AN21">
        <v>0.75</v>
      </c>
      <c r="AO21">
        <v>0</v>
      </c>
      <c r="AP21">
        <v>0</v>
      </c>
      <c r="AQ21">
        <v>11.97</v>
      </c>
      <c r="AR21">
        <v>30.91</v>
      </c>
      <c r="AS21">
        <v>19.37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2565.66</v>
      </c>
    </row>
    <row r="22" spans="1:117">
      <c r="A22" t="s">
        <v>64</v>
      </c>
      <c r="B22">
        <v>0</v>
      </c>
      <c r="C22">
        <v>0</v>
      </c>
      <c r="D22">
        <v>43.57</v>
      </c>
      <c r="E22">
        <v>0</v>
      </c>
      <c r="F22">
        <v>0</v>
      </c>
      <c r="G22">
        <v>70.040000000000006</v>
      </c>
      <c r="H22">
        <v>0</v>
      </c>
      <c r="I22">
        <v>0</v>
      </c>
      <c r="J22">
        <v>59.73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20.85</v>
      </c>
      <c r="R22">
        <v>42.39</v>
      </c>
      <c r="S22">
        <v>26.4</v>
      </c>
      <c r="T22">
        <v>0</v>
      </c>
      <c r="U22">
        <v>371.25</v>
      </c>
      <c r="V22">
        <v>18.2</v>
      </c>
      <c r="W22">
        <v>45.53</v>
      </c>
      <c r="X22">
        <v>148.30000000000001</v>
      </c>
      <c r="Y22">
        <v>0</v>
      </c>
      <c r="Z22">
        <v>13.04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20.94</v>
      </c>
      <c r="AH22">
        <v>23.39</v>
      </c>
      <c r="AI22">
        <v>0</v>
      </c>
      <c r="AJ22">
        <v>0</v>
      </c>
      <c r="AK22">
        <v>25.89</v>
      </c>
      <c r="AL22">
        <v>26.73</v>
      </c>
      <c r="AM22">
        <v>10.53</v>
      </c>
      <c r="AN22">
        <v>0.75</v>
      </c>
      <c r="AO22">
        <v>0</v>
      </c>
      <c r="AP22">
        <v>0</v>
      </c>
      <c r="AQ22">
        <v>11.97</v>
      </c>
      <c r="AR22">
        <v>30.91</v>
      </c>
      <c r="AS22">
        <v>19.37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2589.0499999999997</v>
      </c>
    </row>
    <row r="23" spans="1:117">
      <c r="A23" t="s">
        <v>65</v>
      </c>
      <c r="B23">
        <v>0</v>
      </c>
      <c r="C23">
        <v>0</v>
      </c>
      <c r="D23">
        <v>43.89</v>
      </c>
      <c r="E23">
        <v>0</v>
      </c>
      <c r="F23">
        <v>0</v>
      </c>
      <c r="G23">
        <v>70.040000000000006</v>
      </c>
      <c r="H23">
        <v>0</v>
      </c>
      <c r="I23">
        <v>0</v>
      </c>
      <c r="J23">
        <v>59.73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20.85</v>
      </c>
      <c r="R23">
        <v>42.39</v>
      </c>
      <c r="S23">
        <v>26.4</v>
      </c>
      <c r="T23">
        <v>0</v>
      </c>
      <c r="U23">
        <v>371.25</v>
      </c>
      <c r="V23">
        <v>18.2</v>
      </c>
      <c r="W23">
        <v>45.53</v>
      </c>
      <c r="X23">
        <v>148.30000000000001</v>
      </c>
      <c r="Y23">
        <v>0</v>
      </c>
      <c r="Z23">
        <v>13.04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8.8699999999999992</v>
      </c>
      <c r="AG23">
        <v>20.94</v>
      </c>
      <c r="AH23">
        <v>23.39</v>
      </c>
      <c r="AI23">
        <v>0</v>
      </c>
      <c r="AJ23">
        <v>0</v>
      </c>
      <c r="AK23">
        <v>25.89</v>
      </c>
      <c r="AL23">
        <v>15.11</v>
      </c>
      <c r="AM23">
        <v>10.53</v>
      </c>
      <c r="AN23">
        <v>0.75</v>
      </c>
      <c r="AO23">
        <v>0</v>
      </c>
      <c r="AP23">
        <v>0</v>
      </c>
      <c r="AQ23">
        <v>23.94</v>
      </c>
      <c r="AR23">
        <v>30.91</v>
      </c>
      <c r="AS23">
        <v>20.18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2590.5299999999997</v>
      </c>
    </row>
    <row r="24" spans="1:117">
      <c r="A24" t="s">
        <v>66</v>
      </c>
      <c r="B24">
        <v>0</v>
      </c>
      <c r="C24">
        <v>0</v>
      </c>
      <c r="D24">
        <v>43.89</v>
      </c>
      <c r="E24">
        <v>0</v>
      </c>
      <c r="F24">
        <v>0</v>
      </c>
      <c r="G24">
        <v>70.040000000000006</v>
      </c>
      <c r="H24">
        <v>0</v>
      </c>
      <c r="I24">
        <v>0</v>
      </c>
      <c r="J24">
        <v>59.73</v>
      </c>
      <c r="K24">
        <v>682.78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20.85</v>
      </c>
      <c r="R24">
        <v>42.39</v>
      </c>
      <c r="S24">
        <v>26.4</v>
      </c>
      <c r="T24">
        <v>0</v>
      </c>
      <c r="U24">
        <v>371.25</v>
      </c>
      <c r="V24">
        <v>18.2</v>
      </c>
      <c r="W24">
        <v>45.53</v>
      </c>
      <c r="X24">
        <v>148.30000000000001</v>
      </c>
      <c r="Y24">
        <v>0</v>
      </c>
      <c r="Z24">
        <v>13.04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8.8699999999999992</v>
      </c>
      <c r="AG24">
        <v>20.94</v>
      </c>
      <c r="AH24">
        <v>43.56</v>
      </c>
      <c r="AI24">
        <v>0</v>
      </c>
      <c r="AJ24">
        <v>0</v>
      </c>
      <c r="AK24">
        <v>25.89</v>
      </c>
      <c r="AL24">
        <v>15.11</v>
      </c>
      <c r="AM24">
        <v>10.53</v>
      </c>
      <c r="AN24">
        <v>0.75</v>
      </c>
      <c r="AO24">
        <v>0</v>
      </c>
      <c r="AP24">
        <v>0</v>
      </c>
      <c r="AQ24">
        <v>35.909999999999997</v>
      </c>
      <c r="AR24">
        <v>30.91</v>
      </c>
      <c r="AS24">
        <v>20.18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2622.31</v>
      </c>
    </row>
    <row r="25" spans="1:117">
      <c r="A25" t="s">
        <v>67</v>
      </c>
      <c r="B25">
        <v>0</v>
      </c>
      <c r="C25">
        <v>0</v>
      </c>
      <c r="D25">
        <v>43.89</v>
      </c>
      <c r="E25">
        <v>0</v>
      </c>
      <c r="F25">
        <v>0</v>
      </c>
      <c r="G25">
        <v>70.040000000000006</v>
      </c>
      <c r="H25">
        <v>0</v>
      </c>
      <c r="I25">
        <v>0</v>
      </c>
      <c r="J25">
        <v>59.73</v>
      </c>
      <c r="K25">
        <v>682.8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20.85</v>
      </c>
      <c r="R25">
        <v>42.39</v>
      </c>
      <c r="S25">
        <v>26.4</v>
      </c>
      <c r="T25">
        <v>0</v>
      </c>
      <c r="U25">
        <v>371.25</v>
      </c>
      <c r="V25">
        <v>18.2</v>
      </c>
      <c r="W25">
        <v>45.53</v>
      </c>
      <c r="X25">
        <v>148.30000000000001</v>
      </c>
      <c r="Y25">
        <v>0</v>
      </c>
      <c r="Z25">
        <v>13.04</v>
      </c>
      <c r="AA25">
        <v>0</v>
      </c>
      <c r="AB25">
        <v>0</v>
      </c>
      <c r="AC25">
        <v>0</v>
      </c>
      <c r="AD25">
        <v>9.14</v>
      </c>
      <c r="AE25">
        <v>16.48</v>
      </c>
      <c r="AF25">
        <v>8.8699999999999992</v>
      </c>
      <c r="AG25">
        <v>20.94</v>
      </c>
      <c r="AH25">
        <v>43.56</v>
      </c>
      <c r="AI25">
        <v>0</v>
      </c>
      <c r="AJ25">
        <v>0</v>
      </c>
      <c r="AK25">
        <v>25.89</v>
      </c>
      <c r="AL25">
        <v>69.72</v>
      </c>
      <c r="AM25">
        <v>10.53</v>
      </c>
      <c r="AN25">
        <v>0.75</v>
      </c>
      <c r="AO25">
        <v>0</v>
      </c>
      <c r="AP25">
        <v>0</v>
      </c>
      <c r="AQ25">
        <v>35.909999999999997</v>
      </c>
      <c r="AR25">
        <v>30.91</v>
      </c>
      <c r="AS25">
        <v>20.18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2702.5599999999995</v>
      </c>
    </row>
    <row r="26" spans="1:117">
      <c r="A26" t="s">
        <v>68</v>
      </c>
      <c r="B26">
        <v>0</v>
      </c>
      <c r="C26">
        <v>0</v>
      </c>
      <c r="D26">
        <v>43.89</v>
      </c>
      <c r="E26">
        <v>0</v>
      </c>
      <c r="F26">
        <v>0</v>
      </c>
      <c r="G26">
        <v>70.040000000000006</v>
      </c>
      <c r="H26">
        <v>0</v>
      </c>
      <c r="I26">
        <v>0</v>
      </c>
      <c r="J26">
        <v>59.73</v>
      </c>
      <c r="K26">
        <v>682.78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20.85</v>
      </c>
      <c r="R26">
        <v>42.39</v>
      </c>
      <c r="S26">
        <v>26.4</v>
      </c>
      <c r="T26">
        <v>0</v>
      </c>
      <c r="U26">
        <v>371.25</v>
      </c>
      <c r="V26">
        <v>18.2</v>
      </c>
      <c r="W26">
        <v>45.53</v>
      </c>
      <c r="X26">
        <v>148.30000000000001</v>
      </c>
      <c r="Y26">
        <v>0</v>
      </c>
      <c r="Z26">
        <v>13.04</v>
      </c>
      <c r="AA26">
        <v>11.85</v>
      </c>
      <c r="AB26">
        <v>2.66</v>
      </c>
      <c r="AC26">
        <v>0</v>
      </c>
      <c r="AD26">
        <v>9.14</v>
      </c>
      <c r="AE26">
        <v>16.48</v>
      </c>
      <c r="AF26">
        <v>8.8699999999999992</v>
      </c>
      <c r="AG26">
        <v>20.94</v>
      </c>
      <c r="AH26">
        <v>70.17</v>
      </c>
      <c r="AI26">
        <v>0</v>
      </c>
      <c r="AJ26">
        <v>0</v>
      </c>
      <c r="AK26">
        <v>25.89</v>
      </c>
      <c r="AL26">
        <v>69.72</v>
      </c>
      <c r="AM26">
        <v>10.53</v>
      </c>
      <c r="AN26">
        <v>0.75</v>
      </c>
      <c r="AO26">
        <v>0</v>
      </c>
      <c r="AP26">
        <v>0</v>
      </c>
      <c r="AQ26">
        <v>35.909999999999997</v>
      </c>
      <c r="AR26">
        <v>30.91</v>
      </c>
      <c r="AS26">
        <v>20.18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2743.6599999999994</v>
      </c>
    </row>
    <row r="27" spans="1:117">
      <c r="A27" t="s">
        <v>69</v>
      </c>
      <c r="B27">
        <v>0</v>
      </c>
      <c r="C27">
        <v>0</v>
      </c>
      <c r="D27">
        <v>43.89</v>
      </c>
      <c r="E27">
        <v>0</v>
      </c>
      <c r="F27">
        <v>0</v>
      </c>
      <c r="G27">
        <v>70.040000000000006</v>
      </c>
      <c r="H27">
        <v>0</v>
      </c>
      <c r="I27">
        <v>0</v>
      </c>
      <c r="J27">
        <v>59.73</v>
      </c>
      <c r="K27">
        <v>682.78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20.85</v>
      </c>
      <c r="R27">
        <v>42.39</v>
      </c>
      <c r="S27">
        <v>26.4</v>
      </c>
      <c r="T27">
        <v>0</v>
      </c>
      <c r="U27">
        <v>393.75</v>
      </c>
      <c r="V27">
        <v>18.2</v>
      </c>
      <c r="W27">
        <v>45.53</v>
      </c>
      <c r="X27">
        <v>148.30000000000001</v>
      </c>
      <c r="Y27">
        <v>0</v>
      </c>
      <c r="Z27">
        <v>13.04</v>
      </c>
      <c r="AA27">
        <v>11.85</v>
      </c>
      <c r="AB27">
        <v>13.17</v>
      </c>
      <c r="AC27">
        <v>9.68</v>
      </c>
      <c r="AD27">
        <v>18.25</v>
      </c>
      <c r="AE27">
        <v>16.48</v>
      </c>
      <c r="AF27">
        <v>8.8699999999999992</v>
      </c>
      <c r="AG27">
        <v>20.94</v>
      </c>
      <c r="AH27">
        <v>70.17</v>
      </c>
      <c r="AI27">
        <v>3.82</v>
      </c>
      <c r="AJ27">
        <v>0</v>
      </c>
      <c r="AK27">
        <v>25.89</v>
      </c>
      <c r="AL27">
        <v>69.72</v>
      </c>
      <c r="AM27">
        <v>10.53</v>
      </c>
      <c r="AN27">
        <v>0.75</v>
      </c>
      <c r="AO27">
        <v>0</v>
      </c>
      <c r="AP27">
        <v>0</v>
      </c>
      <c r="AQ27">
        <v>35.909999999999997</v>
      </c>
      <c r="AR27">
        <v>39.75</v>
      </c>
      <c r="AS27">
        <v>20.18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2808.12</v>
      </c>
    </row>
    <row r="28" spans="1:117">
      <c r="A28" t="s">
        <v>70</v>
      </c>
      <c r="B28">
        <v>0</v>
      </c>
      <c r="C28">
        <v>0</v>
      </c>
      <c r="D28">
        <v>43.89</v>
      </c>
      <c r="E28">
        <v>0</v>
      </c>
      <c r="F28">
        <v>0</v>
      </c>
      <c r="G28">
        <v>70.040000000000006</v>
      </c>
      <c r="H28">
        <v>0</v>
      </c>
      <c r="I28">
        <v>0</v>
      </c>
      <c r="J28">
        <v>59.73</v>
      </c>
      <c r="K28">
        <v>682.78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20.85</v>
      </c>
      <c r="R28">
        <v>42.39</v>
      </c>
      <c r="S28">
        <v>26.4</v>
      </c>
      <c r="T28">
        <v>0</v>
      </c>
      <c r="U28">
        <v>393.75</v>
      </c>
      <c r="V28">
        <v>18.2</v>
      </c>
      <c r="W28">
        <v>45.53</v>
      </c>
      <c r="X28">
        <v>148.30000000000001</v>
      </c>
      <c r="Y28">
        <v>0</v>
      </c>
      <c r="Z28">
        <v>13.04</v>
      </c>
      <c r="AA28">
        <v>28.05</v>
      </c>
      <c r="AB28">
        <v>26.34</v>
      </c>
      <c r="AC28">
        <v>19.350000000000001</v>
      </c>
      <c r="AD28">
        <v>18.25</v>
      </c>
      <c r="AE28">
        <v>32.96</v>
      </c>
      <c r="AF28">
        <v>17.75</v>
      </c>
      <c r="AG28">
        <v>20.94</v>
      </c>
      <c r="AH28">
        <v>93.56</v>
      </c>
      <c r="AI28">
        <v>16.54</v>
      </c>
      <c r="AJ28">
        <v>0</v>
      </c>
      <c r="AK28">
        <v>25.89</v>
      </c>
      <c r="AL28">
        <v>69.72</v>
      </c>
      <c r="AM28">
        <v>10.53</v>
      </c>
      <c r="AN28">
        <v>0.75</v>
      </c>
      <c r="AO28">
        <v>0</v>
      </c>
      <c r="AP28">
        <v>0</v>
      </c>
      <c r="AQ28">
        <v>47.88</v>
      </c>
      <c r="AR28">
        <v>39.75</v>
      </c>
      <c r="AS28">
        <v>20.18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2920.6000000000004</v>
      </c>
    </row>
    <row r="29" spans="1:117">
      <c r="A29" t="s">
        <v>71</v>
      </c>
      <c r="B29">
        <v>0</v>
      </c>
      <c r="C29">
        <v>0</v>
      </c>
      <c r="D29">
        <v>43.89</v>
      </c>
      <c r="E29">
        <v>0</v>
      </c>
      <c r="F29">
        <v>0</v>
      </c>
      <c r="G29">
        <v>70.040000000000006</v>
      </c>
      <c r="H29">
        <v>0</v>
      </c>
      <c r="I29">
        <v>0</v>
      </c>
      <c r="J29">
        <v>59.73</v>
      </c>
      <c r="K29">
        <v>682.78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20.85</v>
      </c>
      <c r="R29">
        <v>42.39</v>
      </c>
      <c r="S29">
        <v>26.4</v>
      </c>
      <c r="T29">
        <v>0</v>
      </c>
      <c r="U29">
        <v>393.75</v>
      </c>
      <c r="V29">
        <v>18.2</v>
      </c>
      <c r="W29">
        <v>45.53</v>
      </c>
      <c r="X29">
        <v>148.30000000000001</v>
      </c>
      <c r="Y29">
        <v>0</v>
      </c>
      <c r="Z29">
        <v>19.559999999999999</v>
      </c>
      <c r="AA29">
        <v>42.15</v>
      </c>
      <c r="AB29">
        <v>39.51</v>
      </c>
      <c r="AC29">
        <v>29.06</v>
      </c>
      <c r="AD29">
        <v>27.41</v>
      </c>
      <c r="AE29">
        <v>49.43</v>
      </c>
      <c r="AF29">
        <v>39.049999999999997</v>
      </c>
      <c r="AG29">
        <v>20.94</v>
      </c>
      <c r="AH29">
        <v>116.95</v>
      </c>
      <c r="AI29">
        <v>16.54</v>
      </c>
      <c r="AJ29">
        <v>0</v>
      </c>
      <c r="AK29">
        <v>25.89</v>
      </c>
      <c r="AL29">
        <v>13.95</v>
      </c>
      <c r="AM29">
        <v>15.81</v>
      </c>
      <c r="AN29">
        <v>0.75</v>
      </c>
      <c r="AO29">
        <v>0</v>
      </c>
      <c r="AP29">
        <v>0</v>
      </c>
      <c r="AQ29">
        <v>47.88</v>
      </c>
      <c r="AR29">
        <v>39.75</v>
      </c>
      <c r="AS29">
        <v>20.18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2983.93</v>
      </c>
    </row>
    <row r="30" spans="1:117">
      <c r="A30" t="s">
        <v>72</v>
      </c>
      <c r="B30">
        <v>0</v>
      </c>
      <c r="C30">
        <v>0</v>
      </c>
      <c r="D30">
        <v>43.89</v>
      </c>
      <c r="E30">
        <v>0</v>
      </c>
      <c r="F30">
        <v>0</v>
      </c>
      <c r="G30">
        <v>70.040000000000006</v>
      </c>
      <c r="H30">
        <v>0</v>
      </c>
      <c r="I30">
        <v>0</v>
      </c>
      <c r="J30">
        <v>59.73</v>
      </c>
      <c r="K30">
        <v>682.78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20.85</v>
      </c>
      <c r="R30">
        <v>42.39</v>
      </c>
      <c r="S30">
        <v>26.4</v>
      </c>
      <c r="T30">
        <v>0</v>
      </c>
      <c r="U30">
        <v>393.75</v>
      </c>
      <c r="V30">
        <v>18.2</v>
      </c>
      <c r="W30">
        <v>45.53</v>
      </c>
      <c r="X30">
        <v>148.30000000000001</v>
      </c>
      <c r="Y30">
        <v>0</v>
      </c>
      <c r="Z30">
        <v>19.559999999999999</v>
      </c>
      <c r="AA30">
        <v>42.15</v>
      </c>
      <c r="AB30">
        <v>39.51</v>
      </c>
      <c r="AC30">
        <v>29.06</v>
      </c>
      <c r="AD30">
        <v>27.41</v>
      </c>
      <c r="AE30">
        <v>49.43</v>
      </c>
      <c r="AF30">
        <v>39.049999999999997</v>
      </c>
      <c r="AG30">
        <v>20.94</v>
      </c>
      <c r="AH30">
        <v>140.35</v>
      </c>
      <c r="AI30">
        <v>16.54</v>
      </c>
      <c r="AJ30">
        <v>0</v>
      </c>
      <c r="AK30">
        <v>25.89</v>
      </c>
      <c r="AL30">
        <v>2.9</v>
      </c>
      <c r="AM30">
        <v>15.81</v>
      </c>
      <c r="AN30">
        <v>0.75</v>
      </c>
      <c r="AO30">
        <v>0</v>
      </c>
      <c r="AP30">
        <v>0</v>
      </c>
      <c r="AQ30">
        <v>47.88</v>
      </c>
      <c r="AR30">
        <v>39.75</v>
      </c>
      <c r="AS30">
        <v>20.18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2996.28</v>
      </c>
    </row>
    <row r="31" spans="1:117">
      <c r="A31" t="s">
        <v>73</v>
      </c>
      <c r="B31">
        <v>0</v>
      </c>
      <c r="C31">
        <v>0</v>
      </c>
      <c r="D31">
        <v>43.89</v>
      </c>
      <c r="E31">
        <v>0</v>
      </c>
      <c r="F31">
        <v>0</v>
      </c>
      <c r="G31">
        <v>70.040000000000006</v>
      </c>
      <c r="H31">
        <v>0</v>
      </c>
      <c r="I31">
        <v>0</v>
      </c>
      <c r="J31">
        <v>59.73</v>
      </c>
      <c r="K31">
        <v>682.78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20.85</v>
      </c>
      <c r="R31">
        <v>42.39</v>
      </c>
      <c r="S31">
        <v>26.4</v>
      </c>
      <c r="T31">
        <v>0</v>
      </c>
      <c r="U31">
        <v>393.75</v>
      </c>
      <c r="V31">
        <v>18.2</v>
      </c>
      <c r="W31">
        <v>45.53</v>
      </c>
      <c r="X31">
        <v>148.30000000000001</v>
      </c>
      <c r="Y31">
        <v>0</v>
      </c>
      <c r="Z31">
        <v>19.559999999999999</v>
      </c>
      <c r="AA31">
        <v>42.15</v>
      </c>
      <c r="AB31">
        <v>39.51</v>
      </c>
      <c r="AC31">
        <v>29.06</v>
      </c>
      <c r="AD31">
        <v>27.41</v>
      </c>
      <c r="AE31">
        <v>49.43</v>
      </c>
      <c r="AF31">
        <v>39.049999999999997</v>
      </c>
      <c r="AG31">
        <v>20.94</v>
      </c>
      <c r="AH31">
        <v>140.35</v>
      </c>
      <c r="AI31">
        <v>16.54</v>
      </c>
      <c r="AJ31">
        <v>0</v>
      </c>
      <c r="AK31">
        <v>25.89</v>
      </c>
      <c r="AL31">
        <v>2.9</v>
      </c>
      <c r="AM31">
        <v>15.81</v>
      </c>
      <c r="AN31">
        <v>0.75</v>
      </c>
      <c r="AO31">
        <v>0</v>
      </c>
      <c r="AP31">
        <v>0</v>
      </c>
      <c r="AQ31">
        <v>47.88</v>
      </c>
      <c r="AR31">
        <v>36.43</v>
      </c>
      <c r="AS31">
        <v>20.18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2992.96</v>
      </c>
    </row>
    <row r="32" spans="1:117">
      <c r="A32" t="s">
        <v>74</v>
      </c>
      <c r="B32">
        <v>0</v>
      </c>
      <c r="C32">
        <v>0</v>
      </c>
      <c r="D32">
        <v>43.89</v>
      </c>
      <c r="E32">
        <v>0</v>
      </c>
      <c r="F32">
        <v>0</v>
      </c>
      <c r="G32">
        <v>70.040000000000006</v>
      </c>
      <c r="H32">
        <v>0</v>
      </c>
      <c r="I32">
        <v>0</v>
      </c>
      <c r="J32">
        <v>59.73</v>
      </c>
      <c r="K32">
        <v>682.78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20.85</v>
      </c>
      <c r="R32">
        <v>42.39</v>
      </c>
      <c r="S32">
        <v>26.4</v>
      </c>
      <c r="T32">
        <v>0</v>
      </c>
      <c r="U32">
        <v>393.75</v>
      </c>
      <c r="V32">
        <v>18.2</v>
      </c>
      <c r="W32">
        <v>45.53</v>
      </c>
      <c r="X32">
        <v>148.30000000000001</v>
      </c>
      <c r="Y32">
        <v>0</v>
      </c>
      <c r="Z32">
        <v>19.559999999999999</v>
      </c>
      <c r="AA32">
        <v>42.15</v>
      </c>
      <c r="AB32">
        <v>39.51</v>
      </c>
      <c r="AC32">
        <v>29.06</v>
      </c>
      <c r="AD32">
        <v>27.41</v>
      </c>
      <c r="AE32">
        <v>49.43</v>
      </c>
      <c r="AF32">
        <v>39.049999999999997</v>
      </c>
      <c r="AG32">
        <v>20.94</v>
      </c>
      <c r="AH32">
        <v>140.35</v>
      </c>
      <c r="AI32">
        <v>16.54</v>
      </c>
      <c r="AJ32">
        <v>0</v>
      </c>
      <c r="AK32">
        <v>25.89</v>
      </c>
      <c r="AL32">
        <v>2.9</v>
      </c>
      <c r="AM32">
        <v>15.81</v>
      </c>
      <c r="AN32">
        <v>0.75</v>
      </c>
      <c r="AO32">
        <v>0</v>
      </c>
      <c r="AP32">
        <v>0</v>
      </c>
      <c r="AQ32">
        <v>47.88</v>
      </c>
      <c r="AR32">
        <v>36.43</v>
      </c>
      <c r="AS32">
        <v>20.18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2992.96</v>
      </c>
    </row>
    <row r="33" spans="1:117">
      <c r="A33" t="s">
        <v>75</v>
      </c>
      <c r="B33">
        <v>0</v>
      </c>
      <c r="C33">
        <v>0</v>
      </c>
      <c r="D33">
        <v>43.89</v>
      </c>
      <c r="E33">
        <v>0</v>
      </c>
      <c r="F33">
        <v>0</v>
      </c>
      <c r="G33">
        <v>70.040000000000006</v>
      </c>
      <c r="H33">
        <v>0</v>
      </c>
      <c r="I33">
        <v>0</v>
      </c>
      <c r="J33">
        <v>59.73</v>
      </c>
      <c r="K33">
        <v>682.78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20.85</v>
      </c>
      <c r="R33">
        <v>42.39</v>
      </c>
      <c r="S33">
        <v>26.4</v>
      </c>
      <c r="T33">
        <v>0</v>
      </c>
      <c r="U33">
        <v>393.75</v>
      </c>
      <c r="V33">
        <v>18.2</v>
      </c>
      <c r="W33">
        <v>45.53</v>
      </c>
      <c r="X33">
        <v>148.30000000000001</v>
      </c>
      <c r="Y33">
        <v>0</v>
      </c>
      <c r="Z33">
        <v>19.559999999999999</v>
      </c>
      <c r="AA33">
        <v>42.15</v>
      </c>
      <c r="AB33">
        <v>39.51</v>
      </c>
      <c r="AC33">
        <v>29.06</v>
      </c>
      <c r="AD33">
        <v>27.41</v>
      </c>
      <c r="AE33">
        <v>49.43</v>
      </c>
      <c r="AF33">
        <v>39.049999999999997</v>
      </c>
      <c r="AG33">
        <v>20.94</v>
      </c>
      <c r="AH33">
        <v>140.35</v>
      </c>
      <c r="AI33">
        <v>16.54</v>
      </c>
      <c r="AJ33">
        <v>0</v>
      </c>
      <c r="AK33">
        <v>25.89</v>
      </c>
      <c r="AL33">
        <v>2.33</v>
      </c>
      <c r="AM33">
        <v>15.81</v>
      </c>
      <c r="AN33">
        <v>0.75</v>
      </c>
      <c r="AO33">
        <v>0</v>
      </c>
      <c r="AP33">
        <v>0</v>
      </c>
      <c r="AQ33">
        <v>47.88</v>
      </c>
      <c r="AR33">
        <v>36.43</v>
      </c>
      <c r="AS33">
        <v>20.18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2992.39</v>
      </c>
    </row>
    <row r="34" spans="1:117">
      <c r="A34" t="s">
        <v>76</v>
      </c>
      <c r="B34">
        <v>0</v>
      </c>
      <c r="C34">
        <v>0</v>
      </c>
      <c r="D34">
        <v>41.48</v>
      </c>
      <c r="E34">
        <v>0</v>
      </c>
      <c r="F34">
        <v>0</v>
      </c>
      <c r="G34">
        <v>70.040000000000006</v>
      </c>
      <c r="H34">
        <v>0</v>
      </c>
      <c r="I34">
        <v>0</v>
      </c>
      <c r="J34">
        <v>59.73</v>
      </c>
      <c r="K34">
        <v>682.78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20.85</v>
      </c>
      <c r="R34">
        <v>42.39</v>
      </c>
      <c r="S34">
        <v>26.4</v>
      </c>
      <c r="T34">
        <v>0</v>
      </c>
      <c r="U34">
        <v>393.75</v>
      </c>
      <c r="V34">
        <v>18.2</v>
      </c>
      <c r="W34">
        <v>45.53</v>
      </c>
      <c r="X34">
        <v>148.30000000000001</v>
      </c>
      <c r="Y34">
        <v>0</v>
      </c>
      <c r="Z34">
        <v>19.559999999999999</v>
      </c>
      <c r="AA34">
        <v>42.15</v>
      </c>
      <c r="AB34">
        <v>39.51</v>
      </c>
      <c r="AC34">
        <v>29.06</v>
      </c>
      <c r="AD34">
        <v>27.41</v>
      </c>
      <c r="AE34">
        <v>49.43</v>
      </c>
      <c r="AF34">
        <v>39.049999999999997</v>
      </c>
      <c r="AG34">
        <v>20.94</v>
      </c>
      <c r="AH34">
        <v>140.35</v>
      </c>
      <c r="AI34">
        <v>3.57</v>
      </c>
      <c r="AJ34">
        <v>0</v>
      </c>
      <c r="AK34">
        <v>25.89</v>
      </c>
      <c r="AL34">
        <v>2.33</v>
      </c>
      <c r="AM34">
        <v>15.81</v>
      </c>
      <c r="AN34">
        <v>0.75</v>
      </c>
      <c r="AO34">
        <v>0</v>
      </c>
      <c r="AP34">
        <v>0</v>
      </c>
      <c r="AQ34">
        <v>47.88</v>
      </c>
      <c r="AR34">
        <v>36.43</v>
      </c>
      <c r="AS34">
        <v>20.18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2977.01</v>
      </c>
    </row>
    <row r="35" spans="1:117">
      <c r="A35" t="s">
        <v>77</v>
      </c>
      <c r="B35">
        <v>0</v>
      </c>
      <c r="C35">
        <v>0</v>
      </c>
      <c r="D35">
        <v>44.52</v>
      </c>
      <c r="E35">
        <v>0</v>
      </c>
      <c r="F35">
        <v>0</v>
      </c>
      <c r="G35">
        <v>70.040000000000006</v>
      </c>
      <c r="H35">
        <v>0</v>
      </c>
      <c r="I35">
        <v>0</v>
      </c>
      <c r="J35">
        <v>59.73</v>
      </c>
      <c r="K35">
        <v>683.14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20.85</v>
      </c>
      <c r="R35">
        <v>42.39</v>
      </c>
      <c r="S35">
        <v>26.4</v>
      </c>
      <c r="T35">
        <v>0</v>
      </c>
      <c r="U35">
        <v>410.62</v>
      </c>
      <c r="V35">
        <v>18.2</v>
      </c>
      <c r="W35">
        <v>45.53</v>
      </c>
      <c r="X35">
        <v>148.30000000000001</v>
      </c>
      <c r="Y35">
        <v>0</v>
      </c>
      <c r="Z35">
        <v>6.52</v>
      </c>
      <c r="AA35">
        <v>28.1</v>
      </c>
      <c r="AB35">
        <v>39.51</v>
      </c>
      <c r="AC35">
        <v>19.350000000000001</v>
      </c>
      <c r="AD35">
        <v>18.25</v>
      </c>
      <c r="AE35">
        <v>32.96</v>
      </c>
      <c r="AF35">
        <v>17.75</v>
      </c>
      <c r="AG35">
        <v>20.94</v>
      </c>
      <c r="AH35">
        <v>116.95</v>
      </c>
      <c r="AI35">
        <v>0</v>
      </c>
      <c r="AJ35">
        <v>0</v>
      </c>
      <c r="AK35">
        <v>25.89</v>
      </c>
      <c r="AL35">
        <v>2.33</v>
      </c>
      <c r="AM35">
        <v>10.53</v>
      </c>
      <c r="AN35">
        <v>0.75</v>
      </c>
      <c r="AO35">
        <v>0</v>
      </c>
      <c r="AP35">
        <v>0</v>
      </c>
      <c r="AQ35">
        <v>47.88</v>
      </c>
      <c r="AR35">
        <v>36.43</v>
      </c>
      <c r="AS35">
        <v>20.18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2881.3</v>
      </c>
    </row>
    <row r="36" spans="1:117">
      <c r="A36" t="s">
        <v>78</v>
      </c>
      <c r="B36">
        <v>0</v>
      </c>
      <c r="C36">
        <v>0</v>
      </c>
      <c r="D36">
        <v>44.42</v>
      </c>
      <c r="E36">
        <v>0</v>
      </c>
      <c r="F36">
        <v>0</v>
      </c>
      <c r="G36">
        <v>70.040000000000006</v>
      </c>
      <c r="H36">
        <v>0</v>
      </c>
      <c r="I36">
        <v>0</v>
      </c>
      <c r="J36">
        <v>59.73</v>
      </c>
      <c r="K36">
        <v>683.14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20.85</v>
      </c>
      <c r="R36">
        <v>42.39</v>
      </c>
      <c r="S36">
        <v>26.4</v>
      </c>
      <c r="T36">
        <v>0</v>
      </c>
      <c r="U36">
        <v>410.62</v>
      </c>
      <c r="V36">
        <v>18.2</v>
      </c>
      <c r="W36">
        <v>45.53</v>
      </c>
      <c r="X36">
        <v>148.30000000000001</v>
      </c>
      <c r="Y36">
        <v>0</v>
      </c>
      <c r="Z36">
        <v>6.52</v>
      </c>
      <c r="AA36">
        <v>28.1</v>
      </c>
      <c r="AB36">
        <v>39.51</v>
      </c>
      <c r="AC36">
        <v>9.68</v>
      </c>
      <c r="AD36">
        <v>15.85</v>
      </c>
      <c r="AE36">
        <v>16.48</v>
      </c>
      <c r="AF36">
        <v>8.8699999999999992</v>
      </c>
      <c r="AG36">
        <v>20.94</v>
      </c>
      <c r="AH36">
        <v>93.56</v>
      </c>
      <c r="AI36">
        <v>0</v>
      </c>
      <c r="AJ36">
        <v>0</v>
      </c>
      <c r="AK36">
        <v>25.89</v>
      </c>
      <c r="AL36">
        <v>2.33</v>
      </c>
      <c r="AM36">
        <v>10.53</v>
      </c>
      <c r="AN36">
        <v>0.75</v>
      </c>
      <c r="AO36">
        <v>0</v>
      </c>
      <c r="AP36">
        <v>0</v>
      </c>
      <c r="AQ36">
        <v>47.88</v>
      </c>
      <c r="AR36">
        <v>39.75</v>
      </c>
      <c r="AS36">
        <v>20.18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2823.7000000000003</v>
      </c>
    </row>
    <row r="37" spans="1:117">
      <c r="A37" t="s">
        <v>79</v>
      </c>
      <c r="B37">
        <v>0</v>
      </c>
      <c r="C37">
        <v>0</v>
      </c>
      <c r="D37">
        <v>44.42</v>
      </c>
      <c r="E37">
        <v>0</v>
      </c>
      <c r="F37">
        <v>0</v>
      </c>
      <c r="G37">
        <v>70.040000000000006</v>
      </c>
      <c r="H37">
        <v>0</v>
      </c>
      <c r="I37">
        <v>0</v>
      </c>
      <c r="J37">
        <v>59.73</v>
      </c>
      <c r="K37">
        <v>683.14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20.85</v>
      </c>
      <c r="R37">
        <v>42.39</v>
      </c>
      <c r="S37">
        <v>26.4</v>
      </c>
      <c r="T37">
        <v>0</v>
      </c>
      <c r="U37">
        <v>410.62</v>
      </c>
      <c r="V37">
        <v>18.2</v>
      </c>
      <c r="W37">
        <v>45.53</v>
      </c>
      <c r="X37">
        <v>148.30000000000001</v>
      </c>
      <c r="Y37">
        <v>0</v>
      </c>
      <c r="Z37">
        <v>6.52</v>
      </c>
      <c r="AA37">
        <v>13.99</v>
      </c>
      <c r="AB37">
        <v>26.34</v>
      </c>
      <c r="AC37">
        <v>9.68</v>
      </c>
      <c r="AD37">
        <v>15.85</v>
      </c>
      <c r="AE37">
        <v>16.48</v>
      </c>
      <c r="AF37">
        <v>8.8699999999999992</v>
      </c>
      <c r="AG37">
        <v>20.94</v>
      </c>
      <c r="AH37">
        <v>70.17</v>
      </c>
      <c r="AI37">
        <v>0</v>
      </c>
      <c r="AJ37">
        <v>0</v>
      </c>
      <c r="AK37">
        <v>25.89</v>
      </c>
      <c r="AL37">
        <v>2.33</v>
      </c>
      <c r="AM37">
        <v>10.53</v>
      </c>
      <c r="AN37">
        <v>0.75</v>
      </c>
      <c r="AO37">
        <v>0</v>
      </c>
      <c r="AP37">
        <v>5.76</v>
      </c>
      <c r="AQ37">
        <v>47.88</v>
      </c>
      <c r="AR37">
        <v>39.75</v>
      </c>
      <c r="AS37">
        <v>20.18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2778.7900000000004</v>
      </c>
    </row>
    <row r="38" spans="1:117">
      <c r="A38" t="s">
        <v>80</v>
      </c>
      <c r="B38">
        <v>0</v>
      </c>
      <c r="C38">
        <v>0</v>
      </c>
      <c r="D38">
        <v>44.42</v>
      </c>
      <c r="E38">
        <v>0</v>
      </c>
      <c r="F38">
        <v>0</v>
      </c>
      <c r="G38">
        <v>70.040000000000006</v>
      </c>
      <c r="H38">
        <v>0</v>
      </c>
      <c r="I38">
        <v>0</v>
      </c>
      <c r="J38">
        <v>59.73</v>
      </c>
      <c r="K38">
        <v>683.14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20.85</v>
      </c>
      <c r="R38">
        <v>42.39</v>
      </c>
      <c r="S38">
        <v>26.4</v>
      </c>
      <c r="T38">
        <v>0</v>
      </c>
      <c r="U38">
        <v>410.62</v>
      </c>
      <c r="V38">
        <v>18.2</v>
      </c>
      <c r="W38">
        <v>45.53</v>
      </c>
      <c r="X38">
        <v>148.30000000000001</v>
      </c>
      <c r="Y38">
        <v>0</v>
      </c>
      <c r="Z38">
        <v>6.52</v>
      </c>
      <c r="AA38">
        <v>13.99</v>
      </c>
      <c r="AB38">
        <v>13.17</v>
      </c>
      <c r="AC38">
        <v>0</v>
      </c>
      <c r="AD38">
        <v>8.7200000000000006</v>
      </c>
      <c r="AE38">
        <v>16.48</v>
      </c>
      <c r="AF38">
        <v>8.8699999999999992</v>
      </c>
      <c r="AG38">
        <v>20.94</v>
      </c>
      <c r="AH38">
        <v>43.56</v>
      </c>
      <c r="AI38">
        <v>0</v>
      </c>
      <c r="AJ38">
        <v>0</v>
      </c>
      <c r="AK38">
        <v>25.89</v>
      </c>
      <c r="AL38">
        <v>2.33</v>
      </c>
      <c r="AM38">
        <v>10.53</v>
      </c>
      <c r="AN38">
        <v>0.75</v>
      </c>
      <c r="AO38">
        <v>0</v>
      </c>
      <c r="AP38">
        <v>5.76</v>
      </c>
      <c r="AQ38">
        <v>35.909999999999997</v>
      </c>
      <c r="AR38">
        <v>39.75</v>
      </c>
      <c r="AS38">
        <v>20.18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2710.23</v>
      </c>
    </row>
    <row r="39" spans="1:117">
      <c r="A39" t="s">
        <v>81</v>
      </c>
      <c r="B39">
        <v>0</v>
      </c>
      <c r="C39">
        <v>0</v>
      </c>
      <c r="D39">
        <v>44.21</v>
      </c>
      <c r="E39">
        <v>0</v>
      </c>
      <c r="F39">
        <v>0</v>
      </c>
      <c r="G39">
        <v>70.040000000000006</v>
      </c>
      <c r="H39">
        <v>0</v>
      </c>
      <c r="I39">
        <v>0</v>
      </c>
      <c r="J39">
        <v>59.73</v>
      </c>
      <c r="K39">
        <v>598.64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20.85</v>
      </c>
      <c r="R39">
        <v>42.39</v>
      </c>
      <c r="S39">
        <v>26.4</v>
      </c>
      <c r="T39">
        <v>0</v>
      </c>
      <c r="U39">
        <v>410.62</v>
      </c>
      <c r="V39">
        <v>18.2</v>
      </c>
      <c r="W39">
        <v>45.53</v>
      </c>
      <c r="X39">
        <v>148.30000000000001</v>
      </c>
      <c r="Y39">
        <v>0</v>
      </c>
      <c r="Z39">
        <v>6.52</v>
      </c>
      <c r="AA39">
        <v>13.99</v>
      </c>
      <c r="AB39">
        <v>13.17</v>
      </c>
      <c r="AC39">
        <v>0</v>
      </c>
      <c r="AD39">
        <v>0</v>
      </c>
      <c r="AE39">
        <v>16.48</v>
      </c>
      <c r="AF39">
        <v>8.8699999999999992</v>
      </c>
      <c r="AG39">
        <v>20.94</v>
      </c>
      <c r="AH39">
        <v>19.8</v>
      </c>
      <c r="AI39">
        <v>0</v>
      </c>
      <c r="AJ39">
        <v>0</v>
      </c>
      <c r="AK39">
        <v>25.89</v>
      </c>
      <c r="AL39">
        <v>2.33</v>
      </c>
      <c r="AM39">
        <v>10.53</v>
      </c>
      <c r="AN39">
        <v>0.75</v>
      </c>
      <c r="AO39">
        <v>0</v>
      </c>
      <c r="AP39">
        <v>5.76</v>
      </c>
      <c r="AQ39">
        <v>35.909999999999997</v>
      </c>
      <c r="AR39">
        <v>39.75</v>
      </c>
      <c r="AS39">
        <v>31.9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2604.7600000000007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70.040000000000006</v>
      </c>
      <c r="H40">
        <v>0</v>
      </c>
      <c r="I40">
        <v>0</v>
      </c>
      <c r="J40">
        <v>59.73</v>
      </c>
      <c r="K40">
        <v>683.14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17.55</v>
      </c>
      <c r="R40">
        <v>36.69</v>
      </c>
      <c r="S40">
        <v>22.7</v>
      </c>
      <c r="T40">
        <v>0</v>
      </c>
      <c r="U40">
        <v>410.62</v>
      </c>
      <c r="V40">
        <v>18.2</v>
      </c>
      <c r="W40">
        <v>45.53</v>
      </c>
      <c r="X40">
        <v>148.30000000000001</v>
      </c>
      <c r="Y40">
        <v>0</v>
      </c>
      <c r="Z40">
        <v>6.52</v>
      </c>
      <c r="AA40">
        <v>11.85</v>
      </c>
      <c r="AB40">
        <v>13.17</v>
      </c>
      <c r="AC40">
        <v>0</v>
      </c>
      <c r="AD40">
        <v>0</v>
      </c>
      <c r="AE40">
        <v>16.48</v>
      </c>
      <c r="AF40">
        <v>8.8699999999999992</v>
      </c>
      <c r="AG40">
        <v>20.94</v>
      </c>
      <c r="AH40">
        <v>0</v>
      </c>
      <c r="AI40">
        <v>0</v>
      </c>
      <c r="AJ40">
        <v>0</v>
      </c>
      <c r="AK40">
        <v>25.89</v>
      </c>
      <c r="AL40">
        <v>2.33</v>
      </c>
      <c r="AM40">
        <v>10.53</v>
      </c>
      <c r="AN40">
        <v>0.75</v>
      </c>
      <c r="AO40">
        <v>0</v>
      </c>
      <c r="AP40">
        <v>5.76</v>
      </c>
      <c r="AQ40">
        <v>35.909999999999997</v>
      </c>
      <c r="AR40">
        <v>34.78</v>
      </c>
      <c r="AS40">
        <v>31.9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2649.4300000000007</v>
      </c>
    </row>
    <row r="41" spans="1:117">
      <c r="A41" t="s">
        <v>83</v>
      </c>
      <c r="B41">
        <v>0</v>
      </c>
      <c r="C41">
        <v>0</v>
      </c>
      <c r="D41">
        <v>43.57</v>
      </c>
      <c r="E41">
        <v>0</v>
      </c>
      <c r="F41">
        <v>0</v>
      </c>
      <c r="G41">
        <v>70.040000000000006</v>
      </c>
      <c r="H41">
        <v>0</v>
      </c>
      <c r="I41">
        <v>0</v>
      </c>
      <c r="J41">
        <v>59.73</v>
      </c>
      <c r="K41">
        <v>683.14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17.55</v>
      </c>
      <c r="R41">
        <v>36.69</v>
      </c>
      <c r="S41">
        <v>22.7</v>
      </c>
      <c r="T41">
        <v>0</v>
      </c>
      <c r="U41">
        <v>410.62</v>
      </c>
      <c r="V41">
        <v>18.2</v>
      </c>
      <c r="W41">
        <v>45.53</v>
      </c>
      <c r="X41">
        <v>148.30000000000001</v>
      </c>
      <c r="Y41">
        <v>0</v>
      </c>
      <c r="Z41">
        <v>6.52</v>
      </c>
      <c r="AA41">
        <v>6.71</v>
      </c>
      <c r="AB41">
        <v>13.17</v>
      </c>
      <c r="AC41">
        <v>0</v>
      </c>
      <c r="AD41">
        <v>0</v>
      </c>
      <c r="AE41">
        <v>16.48</v>
      </c>
      <c r="AF41">
        <v>8.8699999999999992</v>
      </c>
      <c r="AG41">
        <v>20.94</v>
      </c>
      <c r="AH41">
        <v>0</v>
      </c>
      <c r="AI41">
        <v>0</v>
      </c>
      <c r="AJ41">
        <v>0</v>
      </c>
      <c r="AK41">
        <v>25.89</v>
      </c>
      <c r="AL41">
        <v>2.33</v>
      </c>
      <c r="AM41">
        <v>10.53</v>
      </c>
      <c r="AN41">
        <v>0.75</v>
      </c>
      <c r="AO41">
        <v>0</v>
      </c>
      <c r="AP41">
        <v>5.76</v>
      </c>
      <c r="AQ41">
        <v>35.909999999999997</v>
      </c>
      <c r="AR41">
        <v>34.78</v>
      </c>
      <c r="AS41">
        <v>31.9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2643.8700000000008</v>
      </c>
    </row>
    <row r="42" spans="1:117">
      <c r="A42" t="s">
        <v>84</v>
      </c>
      <c r="B42">
        <v>0</v>
      </c>
      <c r="C42">
        <v>0</v>
      </c>
      <c r="D42">
        <v>43.57</v>
      </c>
      <c r="E42">
        <v>0</v>
      </c>
      <c r="F42">
        <v>0</v>
      </c>
      <c r="G42">
        <v>70.040000000000006</v>
      </c>
      <c r="H42">
        <v>0</v>
      </c>
      <c r="I42">
        <v>0</v>
      </c>
      <c r="J42">
        <v>59.73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20.85</v>
      </c>
      <c r="R42">
        <v>42.39</v>
      </c>
      <c r="S42">
        <v>26.4</v>
      </c>
      <c r="T42">
        <v>0</v>
      </c>
      <c r="U42">
        <v>410.62</v>
      </c>
      <c r="V42">
        <v>18.2</v>
      </c>
      <c r="W42">
        <v>45.53</v>
      </c>
      <c r="X42">
        <v>148.30000000000001</v>
      </c>
      <c r="Y42">
        <v>0</v>
      </c>
      <c r="Z42">
        <v>6.52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20.94</v>
      </c>
      <c r="AH42">
        <v>0</v>
      </c>
      <c r="AI42">
        <v>0</v>
      </c>
      <c r="AJ42">
        <v>0</v>
      </c>
      <c r="AK42">
        <v>25.89</v>
      </c>
      <c r="AL42">
        <v>2.33</v>
      </c>
      <c r="AM42">
        <v>10.53</v>
      </c>
      <c r="AN42">
        <v>0.75</v>
      </c>
      <c r="AO42">
        <v>0</v>
      </c>
      <c r="AP42">
        <v>0</v>
      </c>
      <c r="AQ42">
        <v>35.909999999999997</v>
      </c>
      <c r="AR42">
        <v>34.78</v>
      </c>
      <c r="AS42">
        <v>31.9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2630.9300000000007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70.040000000000006</v>
      </c>
      <c r="H43">
        <v>0</v>
      </c>
      <c r="I43">
        <v>0</v>
      </c>
      <c r="J43">
        <v>59.73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20.85</v>
      </c>
      <c r="R43">
        <v>42.39</v>
      </c>
      <c r="S43">
        <v>26.4</v>
      </c>
      <c r="T43">
        <v>0</v>
      </c>
      <c r="U43">
        <v>393.75</v>
      </c>
      <c r="V43">
        <v>18.2</v>
      </c>
      <c r="W43">
        <v>45.53</v>
      </c>
      <c r="X43">
        <v>148.30000000000001</v>
      </c>
      <c r="Y43">
        <v>0</v>
      </c>
      <c r="Z43">
        <v>6.52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20.94</v>
      </c>
      <c r="AH43">
        <v>0</v>
      </c>
      <c r="AI43">
        <v>0</v>
      </c>
      <c r="AJ43">
        <v>0</v>
      </c>
      <c r="AK43">
        <v>25.89</v>
      </c>
      <c r="AL43">
        <v>17.440000000000001</v>
      </c>
      <c r="AM43">
        <v>10.53</v>
      </c>
      <c r="AN43">
        <v>0.75</v>
      </c>
      <c r="AO43">
        <v>0</v>
      </c>
      <c r="AP43">
        <v>0</v>
      </c>
      <c r="AQ43">
        <v>35.909999999999997</v>
      </c>
      <c r="AR43">
        <v>34.78</v>
      </c>
      <c r="AS43">
        <v>31.9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2629.0700000000006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70.040000000000006</v>
      </c>
      <c r="H44">
        <v>0</v>
      </c>
      <c r="I44">
        <v>0</v>
      </c>
      <c r="J44">
        <v>59.73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20.85</v>
      </c>
      <c r="R44">
        <v>42.39</v>
      </c>
      <c r="S44">
        <v>26.4</v>
      </c>
      <c r="T44">
        <v>0</v>
      </c>
      <c r="U44">
        <v>393.75</v>
      </c>
      <c r="V44">
        <v>18.2</v>
      </c>
      <c r="W44">
        <v>45.53</v>
      </c>
      <c r="X44">
        <v>148.30000000000001</v>
      </c>
      <c r="Y44">
        <v>0</v>
      </c>
      <c r="Z44">
        <v>6.52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20.94</v>
      </c>
      <c r="AH44">
        <v>0</v>
      </c>
      <c r="AI44">
        <v>0</v>
      </c>
      <c r="AJ44">
        <v>0</v>
      </c>
      <c r="AK44">
        <v>25.89</v>
      </c>
      <c r="AL44">
        <v>26.73</v>
      </c>
      <c r="AM44">
        <v>10.53</v>
      </c>
      <c r="AN44">
        <v>0.75</v>
      </c>
      <c r="AO44">
        <v>0</v>
      </c>
      <c r="AP44">
        <v>0</v>
      </c>
      <c r="AQ44">
        <v>23.94</v>
      </c>
      <c r="AR44">
        <v>34.78</v>
      </c>
      <c r="AS44">
        <v>31.9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2626.1800000000007</v>
      </c>
    </row>
    <row r="45" spans="1:117">
      <c r="A45" t="s">
        <v>87</v>
      </c>
      <c r="B45">
        <v>0</v>
      </c>
      <c r="C45">
        <v>0</v>
      </c>
      <c r="D45">
        <v>43.05</v>
      </c>
      <c r="E45">
        <v>0</v>
      </c>
      <c r="F45">
        <v>0</v>
      </c>
      <c r="G45">
        <v>70.040000000000006</v>
      </c>
      <c r="H45">
        <v>0</v>
      </c>
      <c r="I45">
        <v>0</v>
      </c>
      <c r="J45">
        <v>59.73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20.85</v>
      </c>
      <c r="R45">
        <v>42.39</v>
      </c>
      <c r="S45">
        <v>26.4</v>
      </c>
      <c r="T45">
        <v>0</v>
      </c>
      <c r="U45">
        <v>393.75</v>
      </c>
      <c r="V45">
        <v>18.2</v>
      </c>
      <c r="W45">
        <v>45.53</v>
      </c>
      <c r="X45">
        <v>148.30000000000001</v>
      </c>
      <c r="Y45">
        <v>0</v>
      </c>
      <c r="Z45">
        <v>6.52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20.94</v>
      </c>
      <c r="AH45">
        <v>0</v>
      </c>
      <c r="AI45">
        <v>0</v>
      </c>
      <c r="AJ45">
        <v>0</v>
      </c>
      <c r="AK45">
        <v>25.89</v>
      </c>
      <c r="AL45">
        <v>26.73</v>
      </c>
      <c r="AM45">
        <v>10.53</v>
      </c>
      <c r="AN45">
        <v>0.75</v>
      </c>
      <c r="AO45">
        <v>0</v>
      </c>
      <c r="AP45">
        <v>0</v>
      </c>
      <c r="AQ45">
        <v>23.94</v>
      </c>
      <c r="AR45">
        <v>34.78</v>
      </c>
      <c r="AS45">
        <v>31.9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2625.9700000000012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70.040000000000006</v>
      </c>
      <c r="H46">
        <v>0</v>
      </c>
      <c r="I46">
        <v>0</v>
      </c>
      <c r="J46">
        <v>59.73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20.85</v>
      </c>
      <c r="R46">
        <v>42.39</v>
      </c>
      <c r="S46">
        <v>26.4</v>
      </c>
      <c r="T46">
        <v>0</v>
      </c>
      <c r="U46">
        <v>393.75</v>
      </c>
      <c r="V46">
        <v>18.2</v>
      </c>
      <c r="W46">
        <v>45.53</v>
      </c>
      <c r="X46">
        <v>148.30000000000001</v>
      </c>
      <c r="Y46">
        <v>0</v>
      </c>
      <c r="Z46">
        <v>6.52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20.94</v>
      </c>
      <c r="AH46">
        <v>0</v>
      </c>
      <c r="AI46">
        <v>0</v>
      </c>
      <c r="AJ46">
        <v>0</v>
      </c>
      <c r="AK46">
        <v>25.89</v>
      </c>
      <c r="AL46">
        <v>26.73</v>
      </c>
      <c r="AM46">
        <v>10.53</v>
      </c>
      <c r="AN46">
        <v>0.75</v>
      </c>
      <c r="AO46">
        <v>0</v>
      </c>
      <c r="AP46">
        <v>0</v>
      </c>
      <c r="AQ46">
        <v>23.94</v>
      </c>
      <c r="AR46">
        <v>34.78</v>
      </c>
      <c r="AS46">
        <v>31.9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2625.7600000000011</v>
      </c>
    </row>
    <row r="47" spans="1:117">
      <c r="A47" t="s">
        <v>89</v>
      </c>
      <c r="B47">
        <v>0</v>
      </c>
      <c r="C47">
        <v>0</v>
      </c>
      <c r="D47">
        <v>42.73</v>
      </c>
      <c r="E47">
        <v>0</v>
      </c>
      <c r="F47">
        <v>0</v>
      </c>
      <c r="G47">
        <v>70.040000000000006</v>
      </c>
      <c r="H47">
        <v>0</v>
      </c>
      <c r="I47">
        <v>0</v>
      </c>
      <c r="J47">
        <v>59.73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20.85</v>
      </c>
      <c r="R47">
        <v>42.39</v>
      </c>
      <c r="S47">
        <v>26.4</v>
      </c>
      <c r="T47">
        <v>0</v>
      </c>
      <c r="U47">
        <v>393.75</v>
      </c>
      <c r="V47">
        <v>18.2</v>
      </c>
      <c r="W47">
        <v>45.53</v>
      </c>
      <c r="X47">
        <v>148.30000000000001</v>
      </c>
      <c r="Y47">
        <v>0</v>
      </c>
      <c r="Z47">
        <v>6.52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20.94</v>
      </c>
      <c r="AH47">
        <v>0</v>
      </c>
      <c r="AI47">
        <v>0</v>
      </c>
      <c r="AJ47">
        <v>0</v>
      </c>
      <c r="AK47">
        <v>25.89</v>
      </c>
      <c r="AL47">
        <v>26.73</v>
      </c>
      <c r="AM47">
        <v>10.53</v>
      </c>
      <c r="AN47">
        <v>0.75</v>
      </c>
      <c r="AO47">
        <v>0</v>
      </c>
      <c r="AP47">
        <v>0</v>
      </c>
      <c r="AQ47">
        <v>23.94</v>
      </c>
      <c r="AR47">
        <v>26.49</v>
      </c>
      <c r="AS47">
        <v>20.18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2605.64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70.040000000000006</v>
      </c>
      <c r="H48">
        <v>0</v>
      </c>
      <c r="I48">
        <v>0</v>
      </c>
      <c r="J48">
        <v>59.73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20.85</v>
      </c>
      <c r="R48">
        <v>42.39</v>
      </c>
      <c r="S48">
        <v>26.4</v>
      </c>
      <c r="T48">
        <v>0</v>
      </c>
      <c r="U48">
        <v>393.75</v>
      </c>
      <c r="V48">
        <v>18.2</v>
      </c>
      <c r="W48">
        <v>45.53</v>
      </c>
      <c r="X48">
        <v>148.30000000000001</v>
      </c>
      <c r="Y48">
        <v>0</v>
      </c>
      <c r="Z48">
        <v>6.52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20.94</v>
      </c>
      <c r="AH48">
        <v>0</v>
      </c>
      <c r="AI48">
        <v>0</v>
      </c>
      <c r="AJ48">
        <v>0</v>
      </c>
      <c r="AK48">
        <v>25.89</v>
      </c>
      <c r="AL48">
        <v>26.73</v>
      </c>
      <c r="AM48">
        <v>10.53</v>
      </c>
      <c r="AN48">
        <v>0.75</v>
      </c>
      <c r="AO48">
        <v>0</v>
      </c>
      <c r="AP48">
        <v>0</v>
      </c>
      <c r="AQ48">
        <v>23.94</v>
      </c>
      <c r="AR48">
        <v>26.49</v>
      </c>
      <c r="AS48">
        <v>20.18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2605.4299999999998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70.040000000000006</v>
      </c>
      <c r="H49">
        <v>0</v>
      </c>
      <c r="I49">
        <v>0</v>
      </c>
      <c r="J49">
        <v>59.73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139.69</v>
      </c>
      <c r="Q49">
        <v>20.85</v>
      </c>
      <c r="R49">
        <v>42.39</v>
      </c>
      <c r="S49">
        <v>26.4</v>
      </c>
      <c r="T49">
        <v>0</v>
      </c>
      <c r="U49">
        <v>393.75</v>
      </c>
      <c r="V49">
        <v>18.2</v>
      </c>
      <c r="W49">
        <v>45.53</v>
      </c>
      <c r="X49">
        <v>148.30000000000001</v>
      </c>
      <c r="Y49">
        <v>0</v>
      </c>
      <c r="Z49">
        <v>6.52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20.94</v>
      </c>
      <c r="AH49">
        <v>0</v>
      </c>
      <c r="AI49">
        <v>0</v>
      </c>
      <c r="AJ49">
        <v>0</v>
      </c>
      <c r="AK49">
        <v>25.89</v>
      </c>
      <c r="AL49">
        <v>13.36</v>
      </c>
      <c r="AM49">
        <v>10.53</v>
      </c>
      <c r="AN49">
        <v>0.75</v>
      </c>
      <c r="AO49">
        <v>0</v>
      </c>
      <c r="AP49">
        <v>0</v>
      </c>
      <c r="AQ49">
        <v>23.94</v>
      </c>
      <c r="AR49">
        <v>13.25</v>
      </c>
      <c r="AS49">
        <v>20.18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2578.8200000000002</v>
      </c>
    </row>
    <row r="50" spans="1:117">
      <c r="A50" t="s">
        <v>92</v>
      </c>
      <c r="B50">
        <v>0</v>
      </c>
      <c r="C50">
        <v>0</v>
      </c>
      <c r="D50">
        <v>42.32</v>
      </c>
      <c r="E50">
        <v>0</v>
      </c>
      <c r="F50">
        <v>0</v>
      </c>
      <c r="G50">
        <v>70.040000000000006</v>
      </c>
      <c r="H50">
        <v>0</v>
      </c>
      <c r="I50">
        <v>0</v>
      </c>
      <c r="J50">
        <v>59.73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139.69</v>
      </c>
      <c r="Q50">
        <v>20.85</v>
      </c>
      <c r="R50">
        <v>42.39</v>
      </c>
      <c r="S50">
        <v>26.4</v>
      </c>
      <c r="T50">
        <v>0</v>
      </c>
      <c r="U50">
        <v>393.75</v>
      </c>
      <c r="V50">
        <v>18.2</v>
      </c>
      <c r="W50">
        <v>45.53</v>
      </c>
      <c r="X50">
        <v>148.30000000000001</v>
      </c>
      <c r="Y50">
        <v>0</v>
      </c>
      <c r="Z50">
        <v>6.52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20.94</v>
      </c>
      <c r="AH50">
        <v>0</v>
      </c>
      <c r="AI50">
        <v>0</v>
      </c>
      <c r="AJ50">
        <v>0</v>
      </c>
      <c r="AK50">
        <v>25.89</v>
      </c>
      <c r="AL50">
        <v>13.36</v>
      </c>
      <c r="AM50">
        <v>10.53</v>
      </c>
      <c r="AN50">
        <v>0.75</v>
      </c>
      <c r="AO50">
        <v>0</v>
      </c>
      <c r="AP50">
        <v>0</v>
      </c>
      <c r="AQ50">
        <v>23.94</v>
      </c>
      <c r="AR50">
        <v>13.25</v>
      </c>
      <c r="AS50">
        <v>20.18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2578.6200000000003</v>
      </c>
    </row>
    <row r="51" spans="1:117">
      <c r="A51" t="s">
        <v>93</v>
      </c>
      <c r="B51">
        <v>0</v>
      </c>
      <c r="C51">
        <v>0</v>
      </c>
      <c r="D51">
        <v>42.32</v>
      </c>
      <c r="E51">
        <v>0</v>
      </c>
      <c r="F51">
        <v>0</v>
      </c>
      <c r="G51">
        <v>70.040000000000006</v>
      </c>
      <c r="H51">
        <v>0</v>
      </c>
      <c r="I51">
        <v>0</v>
      </c>
      <c r="J51">
        <v>59.73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139.69</v>
      </c>
      <c r="Q51">
        <v>20.85</v>
      </c>
      <c r="R51">
        <v>42.39</v>
      </c>
      <c r="S51">
        <v>26.4</v>
      </c>
      <c r="T51">
        <v>0</v>
      </c>
      <c r="U51">
        <v>393.75</v>
      </c>
      <c r="V51">
        <v>18.2</v>
      </c>
      <c r="W51">
        <v>45.53</v>
      </c>
      <c r="X51">
        <v>148.30000000000001</v>
      </c>
      <c r="Y51">
        <v>0</v>
      </c>
      <c r="Z51">
        <v>6.52</v>
      </c>
      <c r="AA51">
        <v>0</v>
      </c>
      <c r="AB51">
        <v>0</v>
      </c>
      <c r="AC51">
        <v>0</v>
      </c>
      <c r="AD51">
        <v>0</v>
      </c>
      <c r="AE51">
        <v>16.48</v>
      </c>
      <c r="AF51">
        <v>8.8699999999999992</v>
      </c>
      <c r="AG51">
        <v>20.94</v>
      </c>
      <c r="AH51">
        <v>0</v>
      </c>
      <c r="AI51">
        <v>0</v>
      </c>
      <c r="AJ51">
        <v>0</v>
      </c>
      <c r="AK51">
        <v>25.89</v>
      </c>
      <c r="AL51">
        <v>13.36</v>
      </c>
      <c r="AM51">
        <v>10.53</v>
      </c>
      <c r="AN51">
        <v>0.75</v>
      </c>
      <c r="AO51">
        <v>0</v>
      </c>
      <c r="AP51">
        <v>0</v>
      </c>
      <c r="AQ51">
        <v>11.97</v>
      </c>
      <c r="AR51">
        <v>13.25</v>
      </c>
      <c r="AS51">
        <v>20.18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2566.65</v>
      </c>
    </row>
    <row r="52" spans="1:117">
      <c r="A52" t="s">
        <v>94</v>
      </c>
      <c r="B52">
        <v>0</v>
      </c>
      <c r="C52">
        <v>0</v>
      </c>
      <c r="D52">
        <v>42</v>
      </c>
      <c r="E52">
        <v>0</v>
      </c>
      <c r="F52">
        <v>0</v>
      </c>
      <c r="G52">
        <v>70.040000000000006</v>
      </c>
      <c r="H52">
        <v>0</v>
      </c>
      <c r="I52">
        <v>0</v>
      </c>
      <c r="J52">
        <v>59.73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139.69</v>
      </c>
      <c r="Q52">
        <v>20.85</v>
      </c>
      <c r="R52">
        <v>42.39</v>
      </c>
      <c r="S52">
        <v>26.4</v>
      </c>
      <c r="T52">
        <v>0</v>
      </c>
      <c r="U52">
        <v>393.75</v>
      </c>
      <c r="V52">
        <v>18.2</v>
      </c>
      <c r="W52">
        <v>45.53</v>
      </c>
      <c r="X52">
        <v>148.30000000000001</v>
      </c>
      <c r="Y52">
        <v>0</v>
      </c>
      <c r="Z52">
        <v>6.52</v>
      </c>
      <c r="AA52">
        <v>0</v>
      </c>
      <c r="AB52">
        <v>0</v>
      </c>
      <c r="AC52">
        <v>0</v>
      </c>
      <c r="AD52">
        <v>0</v>
      </c>
      <c r="AE52">
        <v>16.48</v>
      </c>
      <c r="AF52">
        <v>8.8699999999999992</v>
      </c>
      <c r="AG52">
        <v>20.94</v>
      </c>
      <c r="AH52">
        <v>0</v>
      </c>
      <c r="AI52">
        <v>0</v>
      </c>
      <c r="AJ52">
        <v>0</v>
      </c>
      <c r="AK52">
        <v>25.89</v>
      </c>
      <c r="AL52">
        <v>13.36</v>
      </c>
      <c r="AM52">
        <v>10.53</v>
      </c>
      <c r="AN52">
        <v>0.75</v>
      </c>
      <c r="AO52">
        <v>0</v>
      </c>
      <c r="AP52">
        <v>0</v>
      </c>
      <c r="AQ52">
        <v>11.97</v>
      </c>
      <c r="AR52">
        <v>13.25</v>
      </c>
      <c r="AS52">
        <v>20.18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2566.3300000000004</v>
      </c>
    </row>
    <row r="53" spans="1:117">
      <c r="A53" t="s">
        <v>95</v>
      </c>
      <c r="B53">
        <v>0</v>
      </c>
      <c r="C53">
        <v>0</v>
      </c>
      <c r="D53">
        <v>41.48</v>
      </c>
      <c r="E53">
        <v>0</v>
      </c>
      <c r="F53">
        <v>0</v>
      </c>
      <c r="G53">
        <v>70.040000000000006</v>
      </c>
      <c r="H53">
        <v>0</v>
      </c>
      <c r="I53">
        <v>0</v>
      </c>
      <c r="J53">
        <v>59.73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139.69</v>
      </c>
      <c r="Q53">
        <v>20.85</v>
      </c>
      <c r="R53">
        <v>42.39</v>
      </c>
      <c r="S53">
        <v>26.4</v>
      </c>
      <c r="T53">
        <v>0</v>
      </c>
      <c r="U53">
        <v>393.75</v>
      </c>
      <c r="V53">
        <v>18.2</v>
      </c>
      <c r="W53">
        <v>45.53</v>
      </c>
      <c r="X53">
        <v>148.30000000000001</v>
      </c>
      <c r="Y53">
        <v>0</v>
      </c>
      <c r="Z53">
        <v>6.52</v>
      </c>
      <c r="AA53">
        <v>0</v>
      </c>
      <c r="AB53">
        <v>0</v>
      </c>
      <c r="AC53">
        <v>0</v>
      </c>
      <c r="AD53">
        <v>0</v>
      </c>
      <c r="AE53">
        <v>16.48</v>
      </c>
      <c r="AF53">
        <v>8.8699999999999992</v>
      </c>
      <c r="AG53">
        <v>20.94</v>
      </c>
      <c r="AH53">
        <v>0</v>
      </c>
      <c r="AI53">
        <v>0</v>
      </c>
      <c r="AJ53">
        <v>0</v>
      </c>
      <c r="AK53">
        <v>25.89</v>
      </c>
      <c r="AL53">
        <v>13.36</v>
      </c>
      <c r="AM53">
        <v>10.53</v>
      </c>
      <c r="AN53">
        <v>0.75</v>
      </c>
      <c r="AO53">
        <v>0</v>
      </c>
      <c r="AP53">
        <v>0</v>
      </c>
      <c r="AQ53">
        <v>0</v>
      </c>
      <c r="AR53">
        <v>26.49</v>
      </c>
      <c r="AS53">
        <v>20.18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2567.08</v>
      </c>
    </row>
    <row r="54" spans="1:117">
      <c r="A54" t="s">
        <v>96</v>
      </c>
      <c r="B54">
        <v>0</v>
      </c>
      <c r="C54">
        <v>0</v>
      </c>
      <c r="D54">
        <v>41.48</v>
      </c>
      <c r="E54">
        <v>0</v>
      </c>
      <c r="F54">
        <v>0</v>
      </c>
      <c r="G54">
        <v>70.040000000000006</v>
      </c>
      <c r="H54">
        <v>0</v>
      </c>
      <c r="I54">
        <v>0</v>
      </c>
      <c r="J54">
        <v>59.73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139.69</v>
      </c>
      <c r="Q54">
        <v>20.85</v>
      </c>
      <c r="R54">
        <v>42.39</v>
      </c>
      <c r="S54">
        <v>26.4</v>
      </c>
      <c r="T54">
        <v>0</v>
      </c>
      <c r="U54">
        <v>393.75</v>
      </c>
      <c r="V54">
        <v>18.2</v>
      </c>
      <c r="W54">
        <v>45.53</v>
      </c>
      <c r="X54">
        <v>148.30000000000001</v>
      </c>
      <c r="Y54">
        <v>0</v>
      </c>
      <c r="Z54">
        <v>6.52</v>
      </c>
      <c r="AA54">
        <v>0</v>
      </c>
      <c r="AB54">
        <v>0</v>
      </c>
      <c r="AC54">
        <v>0</v>
      </c>
      <c r="AD54">
        <v>0</v>
      </c>
      <c r="AE54">
        <v>16.48</v>
      </c>
      <c r="AF54">
        <v>8.8699999999999992</v>
      </c>
      <c r="AG54">
        <v>20.94</v>
      </c>
      <c r="AH54">
        <v>0</v>
      </c>
      <c r="AI54">
        <v>0</v>
      </c>
      <c r="AJ54">
        <v>0</v>
      </c>
      <c r="AK54">
        <v>25.89</v>
      </c>
      <c r="AL54">
        <v>13.36</v>
      </c>
      <c r="AM54">
        <v>10.53</v>
      </c>
      <c r="AN54">
        <v>0.75</v>
      </c>
      <c r="AO54">
        <v>0</v>
      </c>
      <c r="AP54">
        <v>0</v>
      </c>
      <c r="AQ54">
        <v>0</v>
      </c>
      <c r="AR54">
        <v>26.49</v>
      </c>
      <c r="AS54">
        <v>20.18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2567.08</v>
      </c>
    </row>
    <row r="55" spans="1:117">
      <c r="A55" t="s">
        <v>97</v>
      </c>
      <c r="B55">
        <v>0</v>
      </c>
      <c r="C55">
        <v>0</v>
      </c>
      <c r="D55">
        <v>41.48</v>
      </c>
      <c r="E55">
        <v>0</v>
      </c>
      <c r="F55">
        <v>0</v>
      </c>
      <c r="G55">
        <v>70.040000000000006</v>
      </c>
      <c r="H55">
        <v>0</v>
      </c>
      <c r="I55">
        <v>0</v>
      </c>
      <c r="J55">
        <v>59.73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139.69</v>
      </c>
      <c r="Q55">
        <v>20.85</v>
      </c>
      <c r="R55">
        <v>42.39</v>
      </c>
      <c r="S55">
        <v>26.4</v>
      </c>
      <c r="T55">
        <v>0</v>
      </c>
      <c r="U55">
        <v>399.38</v>
      </c>
      <c r="V55">
        <v>18.2</v>
      </c>
      <c r="W55">
        <v>45.53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16.48</v>
      </c>
      <c r="AF55">
        <v>8.8699999999999992</v>
      </c>
      <c r="AG55">
        <v>20.94</v>
      </c>
      <c r="AH55">
        <v>0</v>
      </c>
      <c r="AI55">
        <v>0</v>
      </c>
      <c r="AJ55">
        <v>0</v>
      </c>
      <c r="AK55">
        <v>25.89</v>
      </c>
      <c r="AL55">
        <v>13.36</v>
      </c>
      <c r="AM55">
        <v>10.53</v>
      </c>
      <c r="AN55">
        <v>0.75</v>
      </c>
      <c r="AO55">
        <v>0</v>
      </c>
      <c r="AP55">
        <v>0</v>
      </c>
      <c r="AQ55">
        <v>0</v>
      </c>
      <c r="AR55">
        <v>26.49</v>
      </c>
      <c r="AS55">
        <v>20.18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2572.71</v>
      </c>
    </row>
    <row r="56" spans="1:117">
      <c r="A56" t="s">
        <v>98</v>
      </c>
      <c r="B56">
        <v>0</v>
      </c>
      <c r="C56">
        <v>0</v>
      </c>
      <c r="D56">
        <v>41.48</v>
      </c>
      <c r="E56">
        <v>0</v>
      </c>
      <c r="F56">
        <v>0</v>
      </c>
      <c r="G56">
        <v>70.040000000000006</v>
      </c>
      <c r="H56">
        <v>0</v>
      </c>
      <c r="I56">
        <v>0</v>
      </c>
      <c r="J56">
        <v>59.73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139.69</v>
      </c>
      <c r="Q56">
        <v>20.85</v>
      </c>
      <c r="R56">
        <v>42.39</v>
      </c>
      <c r="S56">
        <v>26.4</v>
      </c>
      <c r="T56">
        <v>0</v>
      </c>
      <c r="U56">
        <v>399.38</v>
      </c>
      <c r="V56">
        <v>18.2</v>
      </c>
      <c r="W56">
        <v>45.53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16.48</v>
      </c>
      <c r="AF56">
        <v>8.8699999999999992</v>
      </c>
      <c r="AG56">
        <v>20.94</v>
      </c>
      <c r="AH56">
        <v>0</v>
      </c>
      <c r="AI56">
        <v>0</v>
      </c>
      <c r="AJ56">
        <v>0</v>
      </c>
      <c r="AK56">
        <v>25.89</v>
      </c>
      <c r="AL56">
        <v>13.36</v>
      </c>
      <c r="AM56">
        <v>10.53</v>
      </c>
      <c r="AN56">
        <v>0.75</v>
      </c>
      <c r="AO56">
        <v>0</v>
      </c>
      <c r="AP56">
        <v>0</v>
      </c>
      <c r="AQ56">
        <v>0</v>
      </c>
      <c r="AR56">
        <v>26.49</v>
      </c>
      <c r="AS56">
        <v>20.18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2572.71</v>
      </c>
    </row>
    <row r="57" spans="1:117">
      <c r="A57" t="s">
        <v>99</v>
      </c>
      <c r="B57">
        <v>0</v>
      </c>
      <c r="C57">
        <v>0</v>
      </c>
      <c r="D57">
        <v>41.48</v>
      </c>
      <c r="E57">
        <v>0</v>
      </c>
      <c r="F57">
        <v>0</v>
      </c>
      <c r="G57">
        <v>70.040000000000006</v>
      </c>
      <c r="H57">
        <v>0</v>
      </c>
      <c r="I57">
        <v>0</v>
      </c>
      <c r="J57">
        <v>59.73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139.69</v>
      </c>
      <c r="Q57">
        <v>20.85</v>
      </c>
      <c r="R57">
        <v>42.39</v>
      </c>
      <c r="S57">
        <v>26.4</v>
      </c>
      <c r="T57">
        <v>0</v>
      </c>
      <c r="U57">
        <v>399.38</v>
      </c>
      <c r="V57">
        <v>18.2</v>
      </c>
      <c r="W57">
        <v>45.53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16.48</v>
      </c>
      <c r="AF57">
        <v>8.8699999999999992</v>
      </c>
      <c r="AG57">
        <v>20.94</v>
      </c>
      <c r="AH57">
        <v>0</v>
      </c>
      <c r="AI57">
        <v>0</v>
      </c>
      <c r="AJ57">
        <v>0</v>
      </c>
      <c r="AK57">
        <v>25.89</v>
      </c>
      <c r="AL57">
        <v>13.36</v>
      </c>
      <c r="AM57">
        <v>10.53</v>
      </c>
      <c r="AN57">
        <v>0.75</v>
      </c>
      <c r="AO57">
        <v>0</v>
      </c>
      <c r="AP57">
        <v>0</v>
      </c>
      <c r="AQ57">
        <v>0</v>
      </c>
      <c r="AR57">
        <v>26.49</v>
      </c>
      <c r="AS57">
        <v>14.79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2567.3200000000002</v>
      </c>
    </row>
    <row r="58" spans="1:117">
      <c r="A58" t="s">
        <v>100</v>
      </c>
      <c r="B58">
        <v>0</v>
      </c>
      <c r="C58">
        <v>0</v>
      </c>
      <c r="D58">
        <v>41.48</v>
      </c>
      <c r="E58">
        <v>0</v>
      </c>
      <c r="F58">
        <v>0</v>
      </c>
      <c r="G58">
        <v>70.040000000000006</v>
      </c>
      <c r="H58">
        <v>0</v>
      </c>
      <c r="I58">
        <v>0</v>
      </c>
      <c r="J58">
        <v>59.73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139.69</v>
      </c>
      <c r="Q58">
        <v>20.85</v>
      </c>
      <c r="R58">
        <v>42.39</v>
      </c>
      <c r="S58">
        <v>26.4</v>
      </c>
      <c r="T58">
        <v>0</v>
      </c>
      <c r="U58">
        <v>399.38</v>
      </c>
      <c r="V58">
        <v>18.2</v>
      </c>
      <c r="W58">
        <v>45.53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16.48</v>
      </c>
      <c r="AF58">
        <v>8.8699999999999992</v>
      </c>
      <c r="AG58">
        <v>20.94</v>
      </c>
      <c r="AH58">
        <v>0</v>
      </c>
      <c r="AI58">
        <v>0</v>
      </c>
      <c r="AJ58">
        <v>0</v>
      </c>
      <c r="AK58">
        <v>25.89</v>
      </c>
      <c r="AL58">
        <v>13.36</v>
      </c>
      <c r="AM58">
        <v>10.53</v>
      </c>
      <c r="AN58">
        <v>0.75</v>
      </c>
      <c r="AO58">
        <v>0</v>
      </c>
      <c r="AP58">
        <v>0</v>
      </c>
      <c r="AQ58">
        <v>0</v>
      </c>
      <c r="AR58">
        <v>26.49</v>
      </c>
      <c r="AS58">
        <v>14.79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2567.3200000000002</v>
      </c>
    </row>
    <row r="59" spans="1:117">
      <c r="A59" t="s">
        <v>101</v>
      </c>
      <c r="B59">
        <v>0</v>
      </c>
      <c r="C59">
        <v>0</v>
      </c>
      <c r="D59">
        <v>41.48</v>
      </c>
      <c r="E59">
        <v>0</v>
      </c>
      <c r="F59">
        <v>0</v>
      </c>
      <c r="G59">
        <v>70.040000000000006</v>
      </c>
      <c r="H59">
        <v>0</v>
      </c>
      <c r="I59">
        <v>0</v>
      </c>
      <c r="J59">
        <v>59.73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139.69</v>
      </c>
      <c r="Q59">
        <v>20.85</v>
      </c>
      <c r="R59">
        <v>42.39</v>
      </c>
      <c r="S59">
        <v>26.4</v>
      </c>
      <c r="T59">
        <v>0</v>
      </c>
      <c r="U59">
        <v>399.38</v>
      </c>
      <c r="V59">
        <v>18.2</v>
      </c>
      <c r="W59">
        <v>45.53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16.48</v>
      </c>
      <c r="AF59">
        <v>8.8699999999999992</v>
      </c>
      <c r="AG59">
        <v>20.94</v>
      </c>
      <c r="AH59">
        <v>0</v>
      </c>
      <c r="AI59">
        <v>0</v>
      </c>
      <c r="AJ59">
        <v>0</v>
      </c>
      <c r="AK59">
        <v>25.89</v>
      </c>
      <c r="AL59">
        <v>13.36</v>
      </c>
      <c r="AM59">
        <v>10.53</v>
      </c>
      <c r="AN59">
        <v>0.75</v>
      </c>
      <c r="AO59">
        <v>0</v>
      </c>
      <c r="AP59">
        <v>0</v>
      </c>
      <c r="AQ59">
        <v>11.97</v>
      </c>
      <c r="AR59">
        <v>26.49</v>
      </c>
      <c r="AS59">
        <v>14.79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2579.29</v>
      </c>
    </row>
    <row r="60" spans="1:117">
      <c r="A60" t="s">
        <v>102</v>
      </c>
      <c r="B60">
        <v>0</v>
      </c>
      <c r="C60">
        <v>0</v>
      </c>
      <c r="D60">
        <v>41.48</v>
      </c>
      <c r="E60">
        <v>0</v>
      </c>
      <c r="F60">
        <v>0</v>
      </c>
      <c r="G60">
        <v>70.040000000000006</v>
      </c>
      <c r="H60">
        <v>0</v>
      </c>
      <c r="I60">
        <v>0</v>
      </c>
      <c r="J60">
        <v>59.73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139.69</v>
      </c>
      <c r="Q60">
        <v>20.85</v>
      </c>
      <c r="R60">
        <v>42.39</v>
      </c>
      <c r="S60">
        <v>26.4</v>
      </c>
      <c r="T60">
        <v>0</v>
      </c>
      <c r="U60">
        <v>399.38</v>
      </c>
      <c r="V60">
        <v>18.2</v>
      </c>
      <c r="W60">
        <v>45.53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20.94</v>
      </c>
      <c r="AH60">
        <v>0</v>
      </c>
      <c r="AI60">
        <v>0</v>
      </c>
      <c r="AJ60">
        <v>0</v>
      </c>
      <c r="AK60">
        <v>25.89</v>
      </c>
      <c r="AL60">
        <v>13.36</v>
      </c>
      <c r="AM60">
        <v>10.53</v>
      </c>
      <c r="AN60">
        <v>0.75</v>
      </c>
      <c r="AO60">
        <v>0</v>
      </c>
      <c r="AP60">
        <v>0</v>
      </c>
      <c r="AQ60">
        <v>11.97</v>
      </c>
      <c r="AR60">
        <v>26.49</v>
      </c>
      <c r="AS60">
        <v>14.79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2562.81</v>
      </c>
    </row>
    <row r="61" spans="1:117">
      <c r="A61" t="s">
        <v>103</v>
      </c>
      <c r="B61">
        <v>0</v>
      </c>
      <c r="C61">
        <v>0</v>
      </c>
      <c r="D61">
        <v>41.48</v>
      </c>
      <c r="E61">
        <v>0</v>
      </c>
      <c r="F61">
        <v>0</v>
      </c>
      <c r="G61">
        <v>70.040000000000006</v>
      </c>
      <c r="H61">
        <v>0</v>
      </c>
      <c r="I61">
        <v>0</v>
      </c>
      <c r="J61">
        <v>59.73</v>
      </c>
      <c r="K61">
        <v>683.14</v>
      </c>
      <c r="L61">
        <v>434.65</v>
      </c>
      <c r="M61">
        <v>91.8</v>
      </c>
      <c r="N61">
        <v>118.76</v>
      </c>
      <c r="O61">
        <v>62.16</v>
      </c>
      <c r="P61">
        <v>139.69</v>
      </c>
      <c r="Q61">
        <v>20.85</v>
      </c>
      <c r="R61">
        <v>42.39</v>
      </c>
      <c r="S61">
        <v>26.4</v>
      </c>
      <c r="T61">
        <v>0</v>
      </c>
      <c r="U61">
        <v>399.38</v>
      </c>
      <c r="V61">
        <v>18.2</v>
      </c>
      <c r="W61">
        <v>45.53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20.94</v>
      </c>
      <c r="AH61">
        <v>0</v>
      </c>
      <c r="AI61">
        <v>0</v>
      </c>
      <c r="AJ61">
        <v>0</v>
      </c>
      <c r="AK61">
        <v>25.89</v>
      </c>
      <c r="AL61">
        <v>13.36</v>
      </c>
      <c r="AM61">
        <v>10.53</v>
      </c>
      <c r="AN61">
        <v>0.75</v>
      </c>
      <c r="AO61">
        <v>0</v>
      </c>
      <c r="AP61">
        <v>0</v>
      </c>
      <c r="AQ61">
        <v>11.97</v>
      </c>
      <c r="AR61">
        <v>26.49</v>
      </c>
      <c r="AS61">
        <v>14.79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2562.61</v>
      </c>
    </row>
    <row r="62" spans="1:117">
      <c r="A62" t="s">
        <v>104</v>
      </c>
      <c r="B62">
        <v>0</v>
      </c>
      <c r="C62">
        <v>0</v>
      </c>
      <c r="D62">
        <v>40.950000000000003</v>
      </c>
      <c r="E62">
        <v>0</v>
      </c>
      <c r="F62">
        <v>0</v>
      </c>
      <c r="G62">
        <v>70.040000000000006</v>
      </c>
      <c r="H62">
        <v>0</v>
      </c>
      <c r="I62">
        <v>0</v>
      </c>
      <c r="J62">
        <v>59.73</v>
      </c>
      <c r="K62">
        <v>683.14</v>
      </c>
      <c r="L62">
        <v>434.65</v>
      </c>
      <c r="M62">
        <v>91.8</v>
      </c>
      <c r="N62">
        <v>118.76</v>
      </c>
      <c r="O62">
        <v>62.16</v>
      </c>
      <c r="P62">
        <v>139.69</v>
      </c>
      <c r="Q62">
        <v>20.85</v>
      </c>
      <c r="R62">
        <v>42.39</v>
      </c>
      <c r="S62">
        <v>26.4</v>
      </c>
      <c r="T62">
        <v>0</v>
      </c>
      <c r="U62">
        <v>399.38</v>
      </c>
      <c r="V62">
        <v>18.2</v>
      </c>
      <c r="W62">
        <v>45.53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20.94</v>
      </c>
      <c r="AH62">
        <v>0</v>
      </c>
      <c r="AI62">
        <v>0</v>
      </c>
      <c r="AJ62">
        <v>0</v>
      </c>
      <c r="AK62">
        <v>25.89</v>
      </c>
      <c r="AL62">
        <v>13.36</v>
      </c>
      <c r="AM62">
        <v>10.53</v>
      </c>
      <c r="AN62">
        <v>0.75</v>
      </c>
      <c r="AO62">
        <v>0</v>
      </c>
      <c r="AP62">
        <v>0</v>
      </c>
      <c r="AQ62">
        <v>23.94</v>
      </c>
      <c r="AR62">
        <v>26.49</v>
      </c>
      <c r="AS62">
        <v>14.79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2574.0500000000002</v>
      </c>
    </row>
    <row r="63" spans="1:117">
      <c r="A63" t="s">
        <v>105</v>
      </c>
      <c r="B63">
        <v>0</v>
      </c>
      <c r="C63">
        <v>0</v>
      </c>
      <c r="D63">
        <v>40.950000000000003</v>
      </c>
      <c r="E63">
        <v>0</v>
      </c>
      <c r="F63">
        <v>0</v>
      </c>
      <c r="G63">
        <v>70.040000000000006</v>
      </c>
      <c r="H63">
        <v>0</v>
      </c>
      <c r="I63">
        <v>0</v>
      </c>
      <c r="J63">
        <v>59.73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139.69</v>
      </c>
      <c r="Q63">
        <v>20.85</v>
      </c>
      <c r="R63">
        <v>42.39</v>
      </c>
      <c r="S63">
        <v>26.4</v>
      </c>
      <c r="T63">
        <v>0</v>
      </c>
      <c r="U63">
        <v>410.62</v>
      </c>
      <c r="V63">
        <v>18.2</v>
      </c>
      <c r="W63">
        <v>45.53</v>
      </c>
      <c r="X63">
        <v>148.30000000000001</v>
      </c>
      <c r="Y63">
        <v>0</v>
      </c>
      <c r="Z63">
        <v>6.52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20.94</v>
      </c>
      <c r="AH63">
        <v>0</v>
      </c>
      <c r="AI63">
        <v>0</v>
      </c>
      <c r="AJ63">
        <v>0</v>
      </c>
      <c r="AK63">
        <v>25.89</v>
      </c>
      <c r="AL63">
        <v>12.78</v>
      </c>
      <c r="AM63">
        <v>10.53</v>
      </c>
      <c r="AN63">
        <v>0.75</v>
      </c>
      <c r="AO63">
        <v>0</v>
      </c>
      <c r="AP63">
        <v>1.1499999999999999</v>
      </c>
      <c r="AQ63">
        <v>23.94</v>
      </c>
      <c r="AR63">
        <v>26.49</v>
      </c>
      <c r="AS63">
        <v>14.79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2586.0600000000004</v>
      </c>
    </row>
    <row r="64" spans="1:117">
      <c r="A64" t="s">
        <v>106</v>
      </c>
      <c r="B64">
        <v>0</v>
      </c>
      <c r="C64">
        <v>0</v>
      </c>
      <c r="D64">
        <v>40.950000000000003</v>
      </c>
      <c r="E64">
        <v>0</v>
      </c>
      <c r="F64">
        <v>0</v>
      </c>
      <c r="G64">
        <v>70.040000000000006</v>
      </c>
      <c r="H64">
        <v>0</v>
      </c>
      <c r="I64">
        <v>0</v>
      </c>
      <c r="J64">
        <v>59.73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139.69</v>
      </c>
      <c r="Q64">
        <v>20.85</v>
      </c>
      <c r="R64">
        <v>42.39</v>
      </c>
      <c r="S64">
        <v>26.4</v>
      </c>
      <c r="T64">
        <v>0</v>
      </c>
      <c r="U64">
        <v>410.62</v>
      </c>
      <c r="V64">
        <v>18.2</v>
      </c>
      <c r="W64">
        <v>45.53</v>
      </c>
      <c r="X64">
        <v>148.30000000000001</v>
      </c>
      <c r="Y64">
        <v>0</v>
      </c>
      <c r="Z64">
        <v>6.52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20.94</v>
      </c>
      <c r="AH64">
        <v>0</v>
      </c>
      <c r="AI64">
        <v>0</v>
      </c>
      <c r="AJ64">
        <v>0</v>
      </c>
      <c r="AK64">
        <v>25.89</v>
      </c>
      <c r="AL64">
        <v>12.78</v>
      </c>
      <c r="AM64">
        <v>10.53</v>
      </c>
      <c r="AN64">
        <v>0.75</v>
      </c>
      <c r="AO64">
        <v>0</v>
      </c>
      <c r="AP64">
        <v>1.1499999999999999</v>
      </c>
      <c r="AQ64">
        <v>23.94</v>
      </c>
      <c r="AR64">
        <v>26.49</v>
      </c>
      <c r="AS64">
        <v>14.79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2586.0600000000004</v>
      </c>
    </row>
    <row r="65" spans="1:117">
      <c r="A65" t="s">
        <v>107</v>
      </c>
      <c r="B65">
        <v>0</v>
      </c>
      <c r="C65">
        <v>0</v>
      </c>
      <c r="D65">
        <v>40.950000000000003</v>
      </c>
      <c r="E65">
        <v>0</v>
      </c>
      <c r="F65">
        <v>0</v>
      </c>
      <c r="G65">
        <v>70.040000000000006</v>
      </c>
      <c r="H65">
        <v>0</v>
      </c>
      <c r="I65">
        <v>0</v>
      </c>
      <c r="J65">
        <v>59.73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139.69</v>
      </c>
      <c r="Q65">
        <v>20.85</v>
      </c>
      <c r="R65">
        <v>42.39</v>
      </c>
      <c r="S65">
        <v>26.4</v>
      </c>
      <c r="T65">
        <v>0</v>
      </c>
      <c r="U65">
        <v>410.62</v>
      </c>
      <c r="V65">
        <v>18.2</v>
      </c>
      <c r="W65">
        <v>45.53</v>
      </c>
      <c r="X65">
        <v>148.30000000000001</v>
      </c>
      <c r="Y65">
        <v>0</v>
      </c>
      <c r="Z65">
        <v>6.52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20.94</v>
      </c>
      <c r="AH65">
        <v>0</v>
      </c>
      <c r="AI65">
        <v>0</v>
      </c>
      <c r="AJ65">
        <v>0</v>
      </c>
      <c r="AK65">
        <v>25.89</v>
      </c>
      <c r="AL65">
        <v>12.78</v>
      </c>
      <c r="AM65">
        <v>10.53</v>
      </c>
      <c r="AN65">
        <v>0.75</v>
      </c>
      <c r="AO65">
        <v>0</v>
      </c>
      <c r="AP65">
        <v>0.51</v>
      </c>
      <c r="AQ65">
        <v>23.94</v>
      </c>
      <c r="AR65">
        <v>26.49</v>
      </c>
      <c r="AS65">
        <v>14.79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2585.4200000000005</v>
      </c>
    </row>
    <row r="66" spans="1:117">
      <c r="A66" t="s">
        <v>108</v>
      </c>
      <c r="B66">
        <v>0</v>
      </c>
      <c r="C66">
        <v>0</v>
      </c>
      <c r="D66">
        <v>40.950000000000003</v>
      </c>
      <c r="E66">
        <v>0</v>
      </c>
      <c r="F66">
        <v>0</v>
      </c>
      <c r="G66">
        <v>70.040000000000006</v>
      </c>
      <c r="H66">
        <v>0</v>
      </c>
      <c r="I66">
        <v>0</v>
      </c>
      <c r="J66">
        <v>59.73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139.69</v>
      </c>
      <c r="Q66">
        <v>20.85</v>
      </c>
      <c r="R66">
        <v>42.39</v>
      </c>
      <c r="S66">
        <v>26.4</v>
      </c>
      <c r="T66">
        <v>0</v>
      </c>
      <c r="U66">
        <v>410.62</v>
      </c>
      <c r="V66">
        <v>18.2</v>
      </c>
      <c r="W66">
        <v>45.53</v>
      </c>
      <c r="X66">
        <v>148.30000000000001</v>
      </c>
      <c r="Y66">
        <v>0</v>
      </c>
      <c r="Z66">
        <v>6.52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20.94</v>
      </c>
      <c r="AH66">
        <v>0</v>
      </c>
      <c r="AI66">
        <v>0</v>
      </c>
      <c r="AJ66">
        <v>0</v>
      </c>
      <c r="AK66">
        <v>25.89</v>
      </c>
      <c r="AL66">
        <v>12.78</v>
      </c>
      <c r="AM66">
        <v>10.53</v>
      </c>
      <c r="AN66">
        <v>0.75</v>
      </c>
      <c r="AO66">
        <v>0</v>
      </c>
      <c r="AP66">
        <v>0.51</v>
      </c>
      <c r="AQ66">
        <v>23.94</v>
      </c>
      <c r="AR66">
        <v>26.49</v>
      </c>
      <c r="AS66">
        <v>14.79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2585.4200000000005</v>
      </c>
    </row>
    <row r="67" spans="1:117">
      <c r="A67" t="s">
        <v>109</v>
      </c>
      <c r="B67">
        <v>0</v>
      </c>
      <c r="C67">
        <v>0</v>
      </c>
      <c r="D67">
        <v>40.950000000000003</v>
      </c>
      <c r="E67">
        <v>0</v>
      </c>
      <c r="F67">
        <v>0</v>
      </c>
      <c r="G67">
        <v>70.040000000000006</v>
      </c>
      <c r="H67">
        <v>0</v>
      </c>
      <c r="I67">
        <v>0</v>
      </c>
      <c r="J67">
        <v>59.73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139.69</v>
      </c>
      <c r="Q67">
        <v>17.55</v>
      </c>
      <c r="R67">
        <v>36.619999999999997</v>
      </c>
      <c r="S67">
        <v>22.7</v>
      </c>
      <c r="T67">
        <v>0</v>
      </c>
      <c r="U67">
        <v>410.62</v>
      </c>
      <c r="V67">
        <v>18.2</v>
      </c>
      <c r="W67">
        <v>45.53</v>
      </c>
      <c r="X67">
        <v>148.30000000000001</v>
      </c>
      <c r="Y67">
        <v>0</v>
      </c>
      <c r="Z67">
        <v>6.52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20.94</v>
      </c>
      <c r="AH67">
        <v>23.21</v>
      </c>
      <c r="AI67">
        <v>0</v>
      </c>
      <c r="AJ67">
        <v>0</v>
      </c>
      <c r="AK67">
        <v>25.89</v>
      </c>
      <c r="AL67">
        <v>12.78</v>
      </c>
      <c r="AM67">
        <v>10.53</v>
      </c>
      <c r="AN67">
        <v>0.75</v>
      </c>
      <c r="AO67">
        <v>0</v>
      </c>
      <c r="AP67">
        <v>0.51</v>
      </c>
      <c r="AQ67">
        <v>35.909999999999997</v>
      </c>
      <c r="AR67">
        <v>26.49</v>
      </c>
      <c r="AS67">
        <v>14.79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2607.8300000000004</v>
      </c>
    </row>
    <row r="68" spans="1:117">
      <c r="A68" t="s">
        <v>110</v>
      </c>
      <c r="B68">
        <v>0</v>
      </c>
      <c r="C68">
        <v>0</v>
      </c>
      <c r="D68">
        <v>40.950000000000003</v>
      </c>
      <c r="E68">
        <v>0</v>
      </c>
      <c r="F68">
        <v>0</v>
      </c>
      <c r="G68">
        <v>70.040000000000006</v>
      </c>
      <c r="H68">
        <v>0</v>
      </c>
      <c r="I68">
        <v>0</v>
      </c>
      <c r="J68">
        <v>59.73</v>
      </c>
      <c r="K68">
        <v>598.64</v>
      </c>
      <c r="L68">
        <v>434.65</v>
      </c>
      <c r="M68">
        <v>92</v>
      </c>
      <c r="N68">
        <v>118.76</v>
      </c>
      <c r="O68">
        <v>62.16</v>
      </c>
      <c r="P68">
        <v>139.69</v>
      </c>
      <c r="Q68">
        <v>17.55</v>
      </c>
      <c r="R68">
        <v>36.619999999999997</v>
      </c>
      <c r="S68">
        <v>22.7</v>
      </c>
      <c r="T68">
        <v>0</v>
      </c>
      <c r="U68">
        <v>410.62</v>
      </c>
      <c r="V68">
        <v>18.2</v>
      </c>
      <c r="W68">
        <v>45.53</v>
      </c>
      <c r="X68">
        <v>148.30000000000001</v>
      </c>
      <c r="Y68">
        <v>0</v>
      </c>
      <c r="Z68">
        <v>6.52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20.94</v>
      </c>
      <c r="AH68">
        <v>46.78</v>
      </c>
      <c r="AI68">
        <v>0</v>
      </c>
      <c r="AJ68">
        <v>0</v>
      </c>
      <c r="AK68">
        <v>25.89</v>
      </c>
      <c r="AL68">
        <v>12.78</v>
      </c>
      <c r="AM68">
        <v>10.53</v>
      </c>
      <c r="AN68">
        <v>0.75</v>
      </c>
      <c r="AO68">
        <v>0</v>
      </c>
      <c r="AP68">
        <v>0.51</v>
      </c>
      <c r="AQ68">
        <v>35.909999999999997</v>
      </c>
      <c r="AR68">
        <v>26.49</v>
      </c>
      <c r="AS68">
        <v>14.79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2546.9000000000005</v>
      </c>
    </row>
    <row r="69" spans="1:117">
      <c r="A69" t="s">
        <v>111</v>
      </c>
      <c r="B69">
        <v>0</v>
      </c>
      <c r="C69">
        <v>0</v>
      </c>
      <c r="D69">
        <v>40.950000000000003</v>
      </c>
      <c r="E69">
        <v>0</v>
      </c>
      <c r="F69">
        <v>0</v>
      </c>
      <c r="G69">
        <v>70.040000000000006</v>
      </c>
      <c r="H69">
        <v>0</v>
      </c>
      <c r="I69">
        <v>0</v>
      </c>
      <c r="J69">
        <v>59.73</v>
      </c>
      <c r="K69">
        <v>598.64</v>
      </c>
      <c r="L69">
        <v>434.65</v>
      </c>
      <c r="M69">
        <v>92</v>
      </c>
      <c r="N69">
        <v>118.76</v>
      </c>
      <c r="O69">
        <v>62.16</v>
      </c>
      <c r="P69">
        <v>139.69</v>
      </c>
      <c r="Q69">
        <v>17.55</v>
      </c>
      <c r="R69">
        <v>36.619999999999997</v>
      </c>
      <c r="S69">
        <v>22.7</v>
      </c>
      <c r="T69">
        <v>0</v>
      </c>
      <c r="U69">
        <v>410.62</v>
      </c>
      <c r="V69">
        <v>18.2</v>
      </c>
      <c r="W69">
        <v>45.53</v>
      </c>
      <c r="X69">
        <v>148.30000000000001</v>
      </c>
      <c r="Y69">
        <v>0</v>
      </c>
      <c r="Z69">
        <v>6.52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8.8699999999999992</v>
      </c>
      <c r="AG69">
        <v>20.94</v>
      </c>
      <c r="AH69">
        <v>46.78</v>
      </c>
      <c r="AI69">
        <v>0</v>
      </c>
      <c r="AJ69">
        <v>0</v>
      </c>
      <c r="AK69">
        <v>25.89</v>
      </c>
      <c r="AL69">
        <v>12.78</v>
      </c>
      <c r="AM69">
        <v>10.53</v>
      </c>
      <c r="AN69">
        <v>0.75</v>
      </c>
      <c r="AO69">
        <v>0</v>
      </c>
      <c r="AP69">
        <v>0.51</v>
      </c>
      <c r="AQ69">
        <v>35.909999999999997</v>
      </c>
      <c r="AR69">
        <v>39.75</v>
      </c>
      <c r="AS69">
        <v>14.79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2560.1600000000008</v>
      </c>
    </row>
    <row r="70" spans="1:117">
      <c r="A70" t="s">
        <v>112</v>
      </c>
      <c r="B70">
        <v>0</v>
      </c>
      <c r="C70">
        <v>0</v>
      </c>
      <c r="D70">
        <v>40.950000000000003</v>
      </c>
      <c r="E70">
        <v>0</v>
      </c>
      <c r="F70">
        <v>0</v>
      </c>
      <c r="G70">
        <v>70.040000000000006</v>
      </c>
      <c r="H70">
        <v>0</v>
      </c>
      <c r="I70">
        <v>0</v>
      </c>
      <c r="J70">
        <v>59.73</v>
      </c>
      <c r="K70">
        <v>598.64</v>
      </c>
      <c r="L70">
        <v>413.25</v>
      </c>
      <c r="M70">
        <v>83.8</v>
      </c>
      <c r="N70">
        <v>118.76</v>
      </c>
      <c r="O70">
        <v>62.16</v>
      </c>
      <c r="P70">
        <v>139.69</v>
      </c>
      <c r="Q70">
        <v>20.85</v>
      </c>
      <c r="R70">
        <v>42.39</v>
      </c>
      <c r="S70">
        <v>26.4</v>
      </c>
      <c r="T70">
        <v>0</v>
      </c>
      <c r="U70">
        <v>410.62</v>
      </c>
      <c r="V70">
        <v>18.2</v>
      </c>
      <c r="W70">
        <v>45.53</v>
      </c>
      <c r="X70">
        <v>148.30000000000001</v>
      </c>
      <c r="Y70">
        <v>0</v>
      </c>
      <c r="Z70">
        <v>6.52</v>
      </c>
      <c r="AA70">
        <v>0</v>
      </c>
      <c r="AB70">
        <v>4</v>
      </c>
      <c r="AC70">
        <v>0</v>
      </c>
      <c r="AD70">
        <v>0</v>
      </c>
      <c r="AE70">
        <v>0</v>
      </c>
      <c r="AF70">
        <v>8.8699999999999992</v>
      </c>
      <c r="AG70">
        <v>20.94</v>
      </c>
      <c r="AH70">
        <v>46.78</v>
      </c>
      <c r="AI70">
        <v>0</v>
      </c>
      <c r="AJ70">
        <v>0</v>
      </c>
      <c r="AK70">
        <v>25.89</v>
      </c>
      <c r="AL70">
        <v>12.78</v>
      </c>
      <c r="AM70">
        <v>10.53</v>
      </c>
      <c r="AN70">
        <v>0.75</v>
      </c>
      <c r="AO70">
        <v>0</v>
      </c>
      <c r="AP70">
        <v>0.51</v>
      </c>
      <c r="AQ70">
        <v>35.909999999999997</v>
      </c>
      <c r="AR70">
        <v>39.75</v>
      </c>
      <c r="AS70">
        <v>14.79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2547.3300000000008</v>
      </c>
    </row>
    <row r="71" spans="1:117">
      <c r="A71" t="s">
        <v>113</v>
      </c>
      <c r="B71">
        <v>0</v>
      </c>
      <c r="C71">
        <v>0</v>
      </c>
      <c r="D71">
        <v>40.950000000000003</v>
      </c>
      <c r="E71">
        <v>0</v>
      </c>
      <c r="F71">
        <v>0</v>
      </c>
      <c r="G71">
        <v>70.040000000000006</v>
      </c>
      <c r="H71">
        <v>0</v>
      </c>
      <c r="I71">
        <v>0</v>
      </c>
      <c r="J71">
        <v>59.73</v>
      </c>
      <c r="K71">
        <v>598.64</v>
      </c>
      <c r="L71">
        <v>432.75</v>
      </c>
      <c r="M71">
        <v>87.8</v>
      </c>
      <c r="N71">
        <v>118.76</v>
      </c>
      <c r="O71">
        <v>62.16</v>
      </c>
      <c r="P71">
        <v>139.69</v>
      </c>
      <c r="Q71">
        <v>20.85</v>
      </c>
      <c r="R71">
        <v>42.39</v>
      </c>
      <c r="S71">
        <v>26.4</v>
      </c>
      <c r="T71">
        <v>0</v>
      </c>
      <c r="U71">
        <v>410.62</v>
      </c>
      <c r="V71">
        <v>18.2</v>
      </c>
      <c r="W71">
        <v>45.53</v>
      </c>
      <c r="X71">
        <v>148.30000000000001</v>
      </c>
      <c r="Y71">
        <v>0</v>
      </c>
      <c r="Z71">
        <v>6.52</v>
      </c>
      <c r="AA71">
        <v>13.99</v>
      </c>
      <c r="AB71">
        <v>13.17</v>
      </c>
      <c r="AC71">
        <v>9.68</v>
      </c>
      <c r="AD71">
        <v>9.14</v>
      </c>
      <c r="AE71">
        <v>16.48</v>
      </c>
      <c r="AF71">
        <v>8.8699999999999992</v>
      </c>
      <c r="AG71">
        <v>20.94</v>
      </c>
      <c r="AH71">
        <v>46.78</v>
      </c>
      <c r="AI71">
        <v>0</v>
      </c>
      <c r="AJ71">
        <v>0</v>
      </c>
      <c r="AK71">
        <v>25.89</v>
      </c>
      <c r="AL71">
        <v>2.33</v>
      </c>
      <c r="AM71">
        <v>10.53</v>
      </c>
      <c r="AN71">
        <v>0.75</v>
      </c>
      <c r="AO71">
        <v>0</v>
      </c>
      <c r="AP71">
        <v>0.51</v>
      </c>
      <c r="AQ71">
        <v>47.88</v>
      </c>
      <c r="AR71">
        <v>39.75</v>
      </c>
      <c r="AS71">
        <v>14.79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2630.8100000000004</v>
      </c>
    </row>
    <row r="72" spans="1:117">
      <c r="A72" t="s">
        <v>114</v>
      </c>
      <c r="B72">
        <v>0</v>
      </c>
      <c r="C72">
        <v>0</v>
      </c>
      <c r="D72">
        <v>40.950000000000003</v>
      </c>
      <c r="E72">
        <v>0</v>
      </c>
      <c r="F72">
        <v>0</v>
      </c>
      <c r="G72">
        <v>70.040000000000006</v>
      </c>
      <c r="H72">
        <v>0</v>
      </c>
      <c r="I72">
        <v>0</v>
      </c>
      <c r="J72">
        <v>59.73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20.85</v>
      </c>
      <c r="R72">
        <v>42.39</v>
      </c>
      <c r="S72">
        <v>26.4</v>
      </c>
      <c r="T72">
        <v>0</v>
      </c>
      <c r="U72">
        <v>410.62</v>
      </c>
      <c r="V72">
        <v>18.2</v>
      </c>
      <c r="W72">
        <v>45.53</v>
      </c>
      <c r="X72">
        <v>148.30000000000001</v>
      </c>
      <c r="Y72">
        <v>0</v>
      </c>
      <c r="Z72">
        <v>6.52</v>
      </c>
      <c r="AA72">
        <v>28.05</v>
      </c>
      <c r="AB72">
        <v>13.17</v>
      </c>
      <c r="AC72">
        <v>19.350000000000001</v>
      </c>
      <c r="AD72">
        <v>9.14</v>
      </c>
      <c r="AE72">
        <v>32.96</v>
      </c>
      <c r="AF72">
        <v>17.75</v>
      </c>
      <c r="AG72">
        <v>20.94</v>
      </c>
      <c r="AH72">
        <v>70.17</v>
      </c>
      <c r="AI72">
        <v>0</v>
      </c>
      <c r="AJ72">
        <v>0</v>
      </c>
      <c r="AK72">
        <v>25.89</v>
      </c>
      <c r="AL72">
        <v>2.33</v>
      </c>
      <c r="AM72">
        <v>10.53</v>
      </c>
      <c r="AN72">
        <v>0.75</v>
      </c>
      <c r="AO72">
        <v>0</v>
      </c>
      <c r="AP72">
        <v>0.51</v>
      </c>
      <c r="AQ72">
        <v>47.88</v>
      </c>
      <c r="AR72">
        <v>39.75</v>
      </c>
      <c r="AS72">
        <v>14.79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2793.8900000000008</v>
      </c>
    </row>
    <row r="73" spans="1:117">
      <c r="A73" t="s">
        <v>115</v>
      </c>
      <c r="B73">
        <v>0</v>
      </c>
      <c r="C73">
        <v>0</v>
      </c>
      <c r="D73">
        <v>41.48</v>
      </c>
      <c r="E73">
        <v>0</v>
      </c>
      <c r="F73">
        <v>0</v>
      </c>
      <c r="G73">
        <v>70.040000000000006</v>
      </c>
      <c r="H73">
        <v>0</v>
      </c>
      <c r="I73">
        <v>0</v>
      </c>
      <c r="J73">
        <v>59.73</v>
      </c>
      <c r="K73">
        <v>683.14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20.85</v>
      </c>
      <c r="R73">
        <v>42.39</v>
      </c>
      <c r="S73">
        <v>26.4</v>
      </c>
      <c r="T73">
        <v>0</v>
      </c>
      <c r="U73">
        <v>410.62</v>
      </c>
      <c r="V73">
        <v>18.2</v>
      </c>
      <c r="W73">
        <v>45.53</v>
      </c>
      <c r="X73">
        <v>148.30000000000001</v>
      </c>
      <c r="Y73">
        <v>0</v>
      </c>
      <c r="Z73">
        <v>19.559999999999999</v>
      </c>
      <c r="AA73">
        <v>42.15</v>
      </c>
      <c r="AB73">
        <v>39.51</v>
      </c>
      <c r="AC73">
        <v>29.06</v>
      </c>
      <c r="AD73">
        <v>18.27</v>
      </c>
      <c r="AE73">
        <v>49.43</v>
      </c>
      <c r="AF73">
        <v>39.049999999999997</v>
      </c>
      <c r="AG73">
        <v>20.94</v>
      </c>
      <c r="AH73">
        <v>93.56</v>
      </c>
      <c r="AI73">
        <v>0</v>
      </c>
      <c r="AJ73">
        <v>0</v>
      </c>
      <c r="AK73">
        <v>25.89</v>
      </c>
      <c r="AL73">
        <v>2.33</v>
      </c>
      <c r="AM73">
        <v>15.81</v>
      </c>
      <c r="AN73">
        <v>0.75</v>
      </c>
      <c r="AO73">
        <v>0</v>
      </c>
      <c r="AP73">
        <v>1.1499999999999999</v>
      </c>
      <c r="AQ73">
        <v>47.88</v>
      </c>
      <c r="AR73">
        <v>33.119999999999997</v>
      </c>
      <c r="AS73">
        <v>14.79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2927.1900000000005</v>
      </c>
    </row>
    <row r="74" spans="1:117">
      <c r="A74" t="s">
        <v>116</v>
      </c>
      <c r="B74">
        <v>0</v>
      </c>
      <c r="C74">
        <v>0</v>
      </c>
      <c r="D74">
        <v>41.48</v>
      </c>
      <c r="E74">
        <v>0</v>
      </c>
      <c r="F74">
        <v>0</v>
      </c>
      <c r="G74">
        <v>70.040000000000006</v>
      </c>
      <c r="H74">
        <v>0</v>
      </c>
      <c r="I74">
        <v>0</v>
      </c>
      <c r="J74">
        <v>59.73</v>
      </c>
      <c r="K74">
        <v>683.14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20.85</v>
      </c>
      <c r="R74">
        <v>42.39</v>
      </c>
      <c r="S74">
        <v>26.4</v>
      </c>
      <c r="T74">
        <v>0</v>
      </c>
      <c r="U74">
        <v>410.62</v>
      </c>
      <c r="V74">
        <v>18.2</v>
      </c>
      <c r="W74">
        <v>45.53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27.41</v>
      </c>
      <c r="AE74">
        <v>49.43</v>
      </c>
      <c r="AF74">
        <v>39.049999999999997</v>
      </c>
      <c r="AG74">
        <v>20.94</v>
      </c>
      <c r="AH74">
        <v>116.95</v>
      </c>
      <c r="AI74">
        <v>0</v>
      </c>
      <c r="AJ74">
        <v>0</v>
      </c>
      <c r="AK74">
        <v>25.89</v>
      </c>
      <c r="AL74">
        <v>2.33</v>
      </c>
      <c r="AM74">
        <v>15.81</v>
      </c>
      <c r="AN74">
        <v>0.75</v>
      </c>
      <c r="AO74">
        <v>0</v>
      </c>
      <c r="AP74">
        <v>1.1499999999999999</v>
      </c>
      <c r="AQ74">
        <v>47.88</v>
      </c>
      <c r="AR74">
        <v>33.119999999999997</v>
      </c>
      <c r="AS74">
        <v>14.79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2959.7200000000003</v>
      </c>
    </row>
    <row r="75" spans="1:117">
      <c r="A75" t="s">
        <v>117</v>
      </c>
      <c r="B75">
        <v>0</v>
      </c>
      <c r="C75">
        <v>0</v>
      </c>
      <c r="D75">
        <v>42</v>
      </c>
      <c r="E75">
        <v>0</v>
      </c>
      <c r="F75">
        <v>0</v>
      </c>
      <c r="G75">
        <v>70.040000000000006</v>
      </c>
      <c r="H75">
        <v>0</v>
      </c>
      <c r="I75">
        <v>0</v>
      </c>
      <c r="J75">
        <v>59.73</v>
      </c>
      <c r="K75">
        <v>682.78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20.85</v>
      </c>
      <c r="R75">
        <v>42.39</v>
      </c>
      <c r="S75">
        <v>26.4</v>
      </c>
      <c r="T75">
        <v>0</v>
      </c>
      <c r="U75">
        <v>410.62</v>
      </c>
      <c r="V75">
        <v>18.2</v>
      </c>
      <c r="W75">
        <v>45.53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27.41</v>
      </c>
      <c r="AE75">
        <v>49.43</v>
      </c>
      <c r="AF75">
        <v>39.049999999999997</v>
      </c>
      <c r="AG75">
        <v>20.94</v>
      </c>
      <c r="AH75">
        <v>138.63999999999999</v>
      </c>
      <c r="AI75">
        <v>0</v>
      </c>
      <c r="AJ75">
        <v>0</v>
      </c>
      <c r="AK75">
        <v>25.89</v>
      </c>
      <c r="AL75">
        <v>2.33</v>
      </c>
      <c r="AM75">
        <v>15.81</v>
      </c>
      <c r="AN75">
        <v>0.75</v>
      </c>
      <c r="AO75">
        <v>0</v>
      </c>
      <c r="AP75">
        <v>1.1499999999999999</v>
      </c>
      <c r="AQ75">
        <v>47.88</v>
      </c>
      <c r="AR75">
        <v>33.119999999999997</v>
      </c>
      <c r="AS75">
        <v>31.9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2998.6800000000003</v>
      </c>
    </row>
    <row r="76" spans="1:117">
      <c r="A76" t="s">
        <v>118</v>
      </c>
      <c r="B76">
        <v>0</v>
      </c>
      <c r="C76">
        <v>0</v>
      </c>
      <c r="D76">
        <v>42</v>
      </c>
      <c r="E76">
        <v>0</v>
      </c>
      <c r="F76">
        <v>0</v>
      </c>
      <c r="G76">
        <v>70.040000000000006</v>
      </c>
      <c r="H76">
        <v>0</v>
      </c>
      <c r="I76">
        <v>0</v>
      </c>
      <c r="J76">
        <v>59.73</v>
      </c>
      <c r="K76">
        <v>682.78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20.85</v>
      </c>
      <c r="R76">
        <v>42.39</v>
      </c>
      <c r="S76">
        <v>26.4</v>
      </c>
      <c r="T76">
        <v>0</v>
      </c>
      <c r="U76">
        <v>410.62</v>
      </c>
      <c r="V76">
        <v>18.2</v>
      </c>
      <c r="W76">
        <v>45.53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27.41</v>
      </c>
      <c r="AE76">
        <v>49.43</v>
      </c>
      <c r="AF76">
        <v>39.049999999999997</v>
      </c>
      <c r="AG76">
        <v>20.94</v>
      </c>
      <c r="AH76">
        <v>140.35</v>
      </c>
      <c r="AI76">
        <v>0</v>
      </c>
      <c r="AJ76">
        <v>0</v>
      </c>
      <c r="AK76">
        <v>25.89</v>
      </c>
      <c r="AL76">
        <v>2.33</v>
      </c>
      <c r="AM76">
        <v>15.81</v>
      </c>
      <c r="AN76">
        <v>0.75</v>
      </c>
      <c r="AO76">
        <v>0</v>
      </c>
      <c r="AP76">
        <v>1.1499999999999999</v>
      </c>
      <c r="AQ76">
        <v>47.88</v>
      </c>
      <c r="AR76">
        <v>33.119999999999997</v>
      </c>
      <c r="AS76">
        <v>31.9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3000.3900000000003</v>
      </c>
    </row>
    <row r="77" spans="1:117">
      <c r="A77" t="s">
        <v>119</v>
      </c>
      <c r="B77">
        <v>0</v>
      </c>
      <c r="C77">
        <v>0</v>
      </c>
      <c r="D77">
        <v>42</v>
      </c>
      <c r="E77">
        <v>0</v>
      </c>
      <c r="F77">
        <v>0</v>
      </c>
      <c r="G77">
        <v>70.040000000000006</v>
      </c>
      <c r="H77">
        <v>0</v>
      </c>
      <c r="I77">
        <v>0</v>
      </c>
      <c r="J77">
        <v>59.73</v>
      </c>
      <c r="K77">
        <v>682.78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20.85</v>
      </c>
      <c r="R77">
        <v>42.39</v>
      </c>
      <c r="S77">
        <v>26.4</v>
      </c>
      <c r="T77">
        <v>0</v>
      </c>
      <c r="U77">
        <v>410.62</v>
      </c>
      <c r="V77">
        <v>18.2</v>
      </c>
      <c r="W77">
        <v>45.53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27.41</v>
      </c>
      <c r="AE77">
        <v>49.43</v>
      </c>
      <c r="AF77">
        <v>39.049999999999997</v>
      </c>
      <c r="AG77">
        <v>20.94</v>
      </c>
      <c r="AH77">
        <v>140.35</v>
      </c>
      <c r="AI77">
        <v>0</v>
      </c>
      <c r="AJ77">
        <v>0</v>
      </c>
      <c r="AK77">
        <v>25.89</v>
      </c>
      <c r="AL77">
        <v>2.33</v>
      </c>
      <c r="AM77">
        <v>15.81</v>
      </c>
      <c r="AN77">
        <v>0.75</v>
      </c>
      <c r="AO77">
        <v>0</v>
      </c>
      <c r="AP77">
        <v>1.1499999999999999</v>
      </c>
      <c r="AQ77">
        <v>47.88</v>
      </c>
      <c r="AR77">
        <v>33.119999999999997</v>
      </c>
      <c r="AS77">
        <v>31.9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3000.3900000000003</v>
      </c>
    </row>
    <row r="78" spans="1:117">
      <c r="A78" t="s">
        <v>120</v>
      </c>
      <c r="B78">
        <v>0</v>
      </c>
      <c r="C78">
        <v>0</v>
      </c>
      <c r="D78">
        <v>42</v>
      </c>
      <c r="E78">
        <v>0</v>
      </c>
      <c r="F78">
        <v>0</v>
      </c>
      <c r="G78">
        <v>70.040000000000006</v>
      </c>
      <c r="H78">
        <v>0</v>
      </c>
      <c r="I78">
        <v>0</v>
      </c>
      <c r="J78">
        <v>59.73</v>
      </c>
      <c r="K78">
        <v>682.78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20.85</v>
      </c>
      <c r="R78">
        <v>42.39</v>
      </c>
      <c r="S78">
        <v>26.4</v>
      </c>
      <c r="T78">
        <v>0</v>
      </c>
      <c r="U78">
        <v>410.62</v>
      </c>
      <c r="V78">
        <v>18.2</v>
      </c>
      <c r="W78">
        <v>45.53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18.27</v>
      </c>
      <c r="AE78">
        <v>49.43</v>
      </c>
      <c r="AF78">
        <v>39.049999999999997</v>
      </c>
      <c r="AG78">
        <v>20.94</v>
      </c>
      <c r="AH78">
        <v>116.95</v>
      </c>
      <c r="AI78">
        <v>0</v>
      </c>
      <c r="AJ78">
        <v>0</v>
      </c>
      <c r="AK78">
        <v>25.89</v>
      </c>
      <c r="AL78">
        <v>2.33</v>
      </c>
      <c r="AM78">
        <v>15.81</v>
      </c>
      <c r="AN78">
        <v>0.75</v>
      </c>
      <c r="AO78">
        <v>0</v>
      </c>
      <c r="AP78">
        <v>1.1499999999999999</v>
      </c>
      <c r="AQ78">
        <v>47.88</v>
      </c>
      <c r="AR78">
        <v>33.119999999999997</v>
      </c>
      <c r="AS78">
        <v>31.9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2967.8500000000004</v>
      </c>
    </row>
    <row r="79" spans="1:117">
      <c r="A79" t="s">
        <v>121</v>
      </c>
      <c r="B79">
        <v>0</v>
      </c>
      <c r="C79">
        <v>0</v>
      </c>
      <c r="D79">
        <v>42</v>
      </c>
      <c r="E79">
        <v>0</v>
      </c>
      <c r="F79">
        <v>0</v>
      </c>
      <c r="G79">
        <v>70.040000000000006</v>
      </c>
      <c r="H79">
        <v>0</v>
      </c>
      <c r="I79">
        <v>0</v>
      </c>
      <c r="J79">
        <v>59.73</v>
      </c>
      <c r="K79">
        <v>682.78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20.85</v>
      </c>
      <c r="R79">
        <v>42.39</v>
      </c>
      <c r="S79">
        <v>26.4</v>
      </c>
      <c r="T79">
        <v>0</v>
      </c>
      <c r="U79">
        <v>410.62</v>
      </c>
      <c r="V79">
        <v>18.2</v>
      </c>
      <c r="W79">
        <v>45.53</v>
      </c>
      <c r="X79">
        <v>148.30000000000001</v>
      </c>
      <c r="Y79">
        <v>0</v>
      </c>
      <c r="Z79">
        <v>6.52</v>
      </c>
      <c r="AA79">
        <v>28.09</v>
      </c>
      <c r="AB79">
        <v>39.51</v>
      </c>
      <c r="AC79">
        <v>19.350000000000001</v>
      </c>
      <c r="AD79">
        <v>9.14</v>
      </c>
      <c r="AE79">
        <v>32.96</v>
      </c>
      <c r="AF79">
        <v>17.75</v>
      </c>
      <c r="AG79">
        <v>20.94</v>
      </c>
      <c r="AH79">
        <v>93.56</v>
      </c>
      <c r="AI79">
        <v>3.82</v>
      </c>
      <c r="AJ79">
        <v>0</v>
      </c>
      <c r="AK79">
        <v>25.89</v>
      </c>
      <c r="AL79">
        <v>2.33</v>
      </c>
      <c r="AM79">
        <v>10.53</v>
      </c>
      <c r="AN79">
        <v>0.75</v>
      </c>
      <c r="AO79">
        <v>0</v>
      </c>
      <c r="AP79">
        <v>1.1499999999999999</v>
      </c>
      <c r="AQ79">
        <v>35.909999999999997</v>
      </c>
      <c r="AR79">
        <v>33.119999999999997</v>
      </c>
      <c r="AS79">
        <v>20.18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2835.6000000000004</v>
      </c>
    </row>
    <row r="80" spans="1:117">
      <c r="A80" t="s">
        <v>122</v>
      </c>
      <c r="B80">
        <v>0</v>
      </c>
      <c r="C80">
        <v>0</v>
      </c>
      <c r="D80">
        <v>42.32</v>
      </c>
      <c r="E80">
        <v>0</v>
      </c>
      <c r="F80">
        <v>0</v>
      </c>
      <c r="G80">
        <v>70.040000000000006</v>
      </c>
      <c r="H80">
        <v>0</v>
      </c>
      <c r="I80">
        <v>0</v>
      </c>
      <c r="J80">
        <v>59.73</v>
      </c>
      <c r="K80">
        <v>682.78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20.85</v>
      </c>
      <c r="R80">
        <v>42.39</v>
      </c>
      <c r="S80">
        <v>26.4</v>
      </c>
      <c r="T80">
        <v>0</v>
      </c>
      <c r="U80">
        <v>410.62</v>
      </c>
      <c r="V80">
        <v>18.2</v>
      </c>
      <c r="W80">
        <v>45.53</v>
      </c>
      <c r="X80">
        <v>148.30000000000001</v>
      </c>
      <c r="Y80">
        <v>0</v>
      </c>
      <c r="Z80">
        <v>6.52</v>
      </c>
      <c r="AA80">
        <v>13.99</v>
      </c>
      <c r="AB80">
        <v>13.17</v>
      </c>
      <c r="AC80">
        <v>19.350000000000001</v>
      </c>
      <c r="AD80">
        <v>9.14</v>
      </c>
      <c r="AE80">
        <v>16.48</v>
      </c>
      <c r="AF80">
        <v>8.8699999999999992</v>
      </c>
      <c r="AG80">
        <v>20.94</v>
      </c>
      <c r="AH80">
        <v>70.17</v>
      </c>
      <c r="AI80">
        <v>16.54</v>
      </c>
      <c r="AJ80">
        <v>0</v>
      </c>
      <c r="AK80">
        <v>25.89</v>
      </c>
      <c r="AL80">
        <v>2.33</v>
      </c>
      <c r="AM80">
        <v>10.53</v>
      </c>
      <c r="AN80">
        <v>0.75</v>
      </c>
      <c r="AO80">
        <v>0</v>
      </c>
      <c r="AP80">
        <v>1.1499999999999999</v>
      </c>
      <c r="AQ80">
        <v>35.909999999999997</v>
      </c>
      <c r="AR80">
        <v>33.119999999999997</v>
      </c>
      <c r="AS80">
        <v>20.18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2759.45</v>
      </c>
    </row>
    <row r="81" spans="1:117">
      <c r="A81" t="s">
        <v>123</v>
      </c>
      <c r="B81">
        <v>0</v>
      </c>
      <c r="C81">
        <v>0</v>
      </c>
      <c r="D81">
        <v>42.32</v>
      </c>
      <c r="E81">
        <v>0</v>
      </c>
      <c r="F81">
        <v>0</v>
      </c>
      <c r="G81">
        <v>70.040000000000006</v>
      </c>
      <c r="H81">
        <v>0</v>
      </c>
      <c r="I81">
        <v>0</v>
      </c>
      <c r="J81">
        <v>59.73</v>
      </c>
      <c r="K81">
        <v>682.78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20.85</v>
      </c>
      <c r="R81">
        <v>42.39</v>
      </c>
      <c r="S81">
        <v>26.4</v>
      </c>
      <c r="T81">
        <v>0</v>
      </c>
      <c r="U81">
        <v>410.62</v>
      </c>
      <c r="V81">
        <v>18.2</v>
      </c>
      <c r="W81">
        <v>45.53</v>
      </c>
      <c r="X81">
        <v>148.30000000000001</v>
      </c>
      <c r="Y81">
        <v>0</v>
      </c>
      <c r="Z81">
        <v>6.52</v>
      </c>
      <c r="AA81">
        <v>0</v>
      </c>
      <c r="AB81">
        <v>13.17</v>
      </c>
      <c r="AC81">
        <v>19.350000000000001</v>
      </c>
      <c r="AD81">
        <v>9.14</v>
      </c>
      <c r="AE81">
        <v>16.48</v>
      </c>
      <c r="AF81">
        <v>8.8699999999999992</v>
      </c>
      <c r="AG81">
        <v>20.94</v>
      </c>
      <c r="AH81">
        <v>46.78</v>
      </c>
      <c r="AI81">
        <v>16.54</v>
      </c>
      <c r="AJ81">
        <v>0</v>
      </c>
      <c r="AK81">
        <v>25.89</v>
      </c>
      <c r="AL81">
        <v>2.33</v>
      </c>
      <c r="AM81">
        <v>10.53</v>
      </c>
      <c r="AN81">
        <v>0.75</v>
      </c>
      <c r="AO81">
        <v>0</v>
      </c>
      <c r="AP81">
        <v>1.1499999999999999</v>
      </c>
      <c r="AQ81">
        <v>23.94</v>
      </c>
      <c r="AR81">
        <v>33.119999999999997</v>
      </c>
      <c r="AS81">
        <v>20.18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2710.1000000000004</v>
      </c>
    </row>
    <row r="82" spans="1:117">
      <c r="A82" t="s">
        <v>124</v>
      </c>
      <c r="B82">
        <v>0</v>
      </c>
      <c r="C82">
        <v>0</v>
      </c>
      <c r="D82">
        <v>42.32</v>
      </c>
      <c r="E82">
        <v>0</v>
      </c>
      <c r="F82">
        <v>0</v>
      </c>
      <c r="G82">
        <v>70.040000000000006</v>
      </c>
      <c r="H82">
        <v>0</v>
      </c>
      <c r="I82">
        <v>0</v>
      </c>
      <c r="J82">
        <v>59.73</v>
      </c>
      <c r="K82">
        <v>682.78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20.85</v>
      </c>
      <c r="R82">
        <v>42.39</v>
      </c>
      <c r="S82">
        <v>26.4</v>
      </c>
      <c r="T82">
        <v>0</v>
      </c>
      <c r="U82">
        <v>410.62</v>
      </c>
      <c r="V82">
        <v>18.2</v>
      </c>
      <c r="W82">
        <v>45.53</v>
      </c>
      <c r="X82">
        <v>148.30000000000001</v>
      </c>
      <c r="Y82">
        <v>0</v>
      </c>
      <c r="Z82">
        <v>6.52</v>
      </c>
      <c r="AA82">
        <v>0</v>
      </c>
      <c r="AB82">
        <v>13.17</v>
      </c>
      <c r="AC82">
        <v>9.68</v>
      </c>
      <c r="AD82">
        <v>9.14</v>
      </c>
      <c r="AE82">
        <v>16.48</v>
      </c>
      <c r="AF82">
        <v>8.8699999999999992</v>
      </c>
      <c r="AG82">
        <v>20.94</v>
      </c>
      <c r="AH82">
        <v>23.39</v>
      </c>
      <c r="AI82">
        <v>16.54</v>
      </c>
      <c r="AJ82">
        <v>0</v>
      </c>
      <c r="AK82">
        <v>25.89</v>
      </c>
      <c r="AL82">
        <v>2.33</v>
      </c>
      <c r="AM82">
        <v>10.53</v>
      </c>
      <c r="AN82">
        <v>0.75</v>
      </c>
      <c r="AO82">
        <v>0</v>
      </c>
      <c r="AP82">
        <v>1.1499999999999999</v>
      </c>
      <c r="AQ82">
        <v>23.94</v>
      </c>
      <c r="AR82">
        <v>33.119999999999997</v>
      </c>
      <c r="AS82">
        <v>20.18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2677.04</v>
      </c>
    </row>
    <row r="83" spans="1:117">
      <c r="A83" t="s">
        <v>125</v>
      </c>
      <c r="B83">
        <v>0</v>
      </c>
      <c r="C83">
        <v>0</v>
      </c>
      <c r="D83">
        <v>42.32</v>
      </c>
      <c r="E83">
        <v>0</v>
      </c>
      <c r="F83">
        <v>0</v>
      </c>
      <c r="G83">
        <v>70.040000000000006</v>
      </c>
      <c r="H83">
        <v>0</v>
      </c>
      <c r="I83">
        <v>0</v>
      </c>
      <c r="J83">
        <v>59.73</v>
      </c>
      <c r="K83">
        <v>682.78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20.85</v>
      </c>
      <c r="R83">
        <v>42.39</v>
      </c>
      <c r="S83">
        <v>26.4</v>
      </c>
      <c r="T83">
        <v>0</v>
      </c>
      <c r="U83">
        <v>410.62</v>
      </c>
      <c r="V83">
        <v>18.2</v>
      </c>
      <c r="W83">
        <v>45.53</v>
      </c>
      <c r="X83">
        <v>148.30000000000001</v>
      </c>
      <c r="Y83">
        <v>0</v>
      </c>
      <c r="Z83">
        <v>6.52</v>
      </c>
      <c r="AA83">
        <v>0</v>
      </c>
      <c r="AB83">
        <v>13.17</v>
      </c>
      <c r="AC83">
        <v>9.68</v>
      </c>
      <c r="AD83">
        <v>9.14</v>
      </c>
      <c r="AE83">
        <v>16.48</v>
      </c>
      <c r="AF83">
        <v>8.8699999999999992</v>
      </c>
      <c r="AG83">
        <v>20.94</v>
      </c>
      <c r="AH83">
        <v>0</v>
      </c>
      <c r="AI83">
        <v>16.54</v>
      </c>
      <c r="AJ83">
        <v>0</v>
      </c>
      <c r="AK83">
        <v>25.89</v>
      </c>
      <c r="AL83">
        <v>12.78</v>
      </c>
      <c r="AM83">
        <v>10.53</v>
      </c>
      <c r="AN83">
        <v>0.75</v>
      </c>
      <c r="AO83">
        <v>0</v>
      </c>
      <c r="AP83">
        <v>1.1499999999999999</v>
      </c>
      <c r="AQ83">
        <v>11.97</v>
      </c>
      <c r="AR83">
        <v>26.49</v>
      </c>
      <c r="AS83">
        <v>20.18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2645.5</v>
      </c>
    </row>
    <row r="84" spans="1:117">
      <c r="A84" t="s">
        <v>126</v>
      </c>
      <c r="B84">
        <v>0</v>
      </c>
      <c r="C84">
        <v>0</v>
      </c>
      <c r="D84">
        <v>42.32</v>
      </c>
      <c r="E84">
        <v>0</v>
      </c>
      <c r="F84">
        <v>0</v>
      </c>
      <c r="G84">
        <v>70.040000000000006</v>
      </c>
      <c r="H84">
        <v>0</v>
      </c>
      <c r="I84">
        <v>0</v>
      </c>
      <c r="J84">
        <v>59.73</v>
      </c>
      <c r="K84">
        <v>682.78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20.85</v>
      </c>
      <c r="R84">
        <v>42.39</v>
      </c>
      <c r="S84">
        <v>26.4</v>
      </c>
      <c r="T84">
        <v>0</v>
      </c>
      <c r="U84">
        <v>410.62</v>
      </c>
      <c r="V84">
        <v>18.2</v>
      </c>
      <c r="W84">
        <v>45.53</v>
      </c>
      <c r="X84">
        <v>148.30000000000001</v>
      </c>
      <c r="Y84">
        <v>0</v>
      </c>
      <c r="Z84">
        <v>6.52</v>
      </c>
      <c r="AA84">
        <v>0</v>
      </c>
      <c r="AB84">
        <v>13.17</v>
      </c>
      <c r="AC84">
        <v>0</v>
      </c>
      <c r="AD84">
        <v>9.14</v>
      </c>
      <c r="AE84">
        <v>16.48</v>
      </c>
      <c r="AF84">
        <v>8.8699999999999992</v>
      </c>
      <c r="AG84">
        <v>20.94</v>
      </c>
      <c r="AH84">
        <v>0</v>
      </c>
      <c r="AI84">
        <v>16.54</v>
      </c>
      <c r="AJ84">
        <v>0</v>
      </c>
      <c r="AK84">
        <v>25.89</v>
      </c>
      <c r="AL84">
        <v>69.72</v>
      </c>
      <c r="AM84">
        <v>10.53</v>
      </c>
      <c r="AN84">
        <v>0.75</v>
      </c>
      <c r="AO84">
        <v>0</v>
      </c>
      <c r="AP84">
        <v>1.1499999999999999</v>
      </c>
      <c r="AQ84">
        <v>11.97</v>
      </c>
      <c r="AR84">
        <v>26.49</v>
      </c>
      <c r="AS84">
        <v>20.18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2692.7599999999998</v>
      </c>
    </row>
    <row r="85" spans="1:117">
      <c r="A85" t="s">
        <v>127</v>
      </c>
      <c r="B85">
        <v>0</v>
      </c>
      <c r="C85">
        <v>0</v>
      </c>
      <c r="D85">
        <v>42.52</v>
      </c>
      <c r="E85">
        <v>0</v>
      </c>
      <c r="F85">
        <v>0</v>
      </c>
      <c r="G85">
        <v>70.040000000000006</v>
      </c>
      <c r="H85">
        <v>0</v>
      </c>
      <c r="I85">
        <v>0</v>
      </c>
      <c r="J85">
        <v>59.73</v>
      </c>
      <c r="K85">
        <v>682.78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20.85</v>
      </c>
      <c r="R85">
        <v>42.39</v>
      </c>
      <c r="S85">
        <v>26.4</v>
      </c>
      <c r="T85">
        <v>0</v>
      </c>
      <c r="U85">
        <v>410.62</v>
      </c>
      <c r="V85">
        <v>18.2</v>
      </c>
      <c r="W85">
        <v>45.53</v>
      </c>
      <c r="X85">
        <v>148.30000000000001</v>
      </c>
      <c r="Y85">
        <v>0</v>
      </c>
      <c r="Z85">
        <v>6.52</v>
      </c>
      <c r="AA85">
        <v>0</v>
      </c>
      <c r="AB85">
        <v>13.17</v>
      </c>
      <c r="AC85">
        <v>0</v>
      </c>
      <c r="AD85">
        <v>9.14</v>
      </c>
      <c r="AE85">
        <v>16.48</v>
      </c>
      <c r="AF85">
        <v>8.8699999999999992</v>
      </c>
      <c r="AG85">
        <v>20.94</v>
      </c>
      <c r="AH85">
        <v>0</v>
      </c>
      <c r="AI85">
        <v>16.54</v>
      </c>
      <c r="AJ85">
        <v>0</v>
      </c>
      <c r="AK85">
        <v>25.89</v>
      </c>
      <c r="AL85">
        <v>69.72</v>
      </c>
      <c r="AM85">
        <v>10.53</v>
      </c>
      <c r="AN85">
        <v>0.75</v>
      </c>
      <c r="AO85">
        <v>0</v>
      </c>
      <c r="AP85">
        <v>1.1499999999999999</v>
      </c>
      <c r="AQ85">
        <v>11.97</v>
      </c>
      <c r="AR85">
        <v>26.49</v>
      </c>
      <c r="AS85">
        <v>24.21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2696.99</v>
      </c>
    </row>
    <row r="86" spans="1:117">
      <c r="A86" t="s">
        <v>128</v>
      </c>
      <c r="B86">
        <v>0</v>
      </c>
      <c r="C86">
        <v>0</v>
      </c>
      <c r="D86">
        <v>42.52</v>
      </c>
      <c r="E86">
        <v>0</v>
      </c>
      <c r="F86">
        <v>0</v>
      </c>
      <c r="G86">
        <v>70.040000000000006</v>
      </c>
      <c r="H86">
        <v>0</v>
      </c>
      <c r="I86">
        <v>0</v>
      </c>
      <c r="J86">
        <v>59.73</v>
      </c>
      <c r="K86">
        <v>682.78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20.85</v>
      </c>
      <c r="R86">
        <v>42.39</v>
      </c>
      <c r="S86">
        <v>26.4</v>
      </c>
      <c r="T86">
        <v>0</v>
      </c>
      <c r="U86">
        <v>410.62</v>
      </c>
      <c r="V86">
        <v>18.2</v>
      </c>
      <c r="W86">
        <v>45.53</v>
      </c>
      <c r="X86">
        <v>148.30000000000001</v>
      </c>
      <c r="Y86">
        <v>0</v>
      </c>
      <c r="Z86">
        <v>6.52</v>
      </c>
      <c r="AA86">
        <v>0</v>
      </c>
      <c r="AB86">
        <v>13.17</v>
      </c>
      <c r="AC86">
        <v>0</v>
      </c>
      <c r="AD86">
        <v>9.14</v>
      </c>
      <c r="AE86">
        <v>16.48</v>
      </c>
      <c r="AF86">
        <v>8.8699999999999992</v>
      </c>
      <c r="AG86">
        <v>20.94</v>
      </c>
      <c r="AH86">
        <v>0</v>
      </c>
      <c r="AI86">
        <v>16.3</v>
      </c>
      <c r="AJ86">
        <v>0</v>
      </c>
      <c r="AK86">
        <v>25.89</v>
      </c>
      <c r="AL86">
        <v>25.57</v>
      </c>
      <c r="AM86">
        <v>10.53</v>
      </c>
      <c r="AN86">
        <v>0.75</v>
      </c>
      <c r="AO86">
        <v>0</v>
      </c>
      <c r="AP86">
        <v>1.1499999999999999</v>
      </c>
      <c r="AQ86">
        <v>11.97</v>
      </c>
      <c r="AR86">
        <v>26.49</v>
      </c>
      <c r="AS86">
        <v>24.21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2652.6000000000004</v>
      </c>
    </row>
    <row r="87" spans="1:117">
      <c r="A87" t="s">
        <v>129</v>
      </c>
      <c r="B87">
        <v>0</v>
      </c>
      <c r="C87">
        <v>0</v>
      </c>
      <c r="D87">
        <v>42.52</v>
      </c>
      <c r="E87">
        <v>0</v>
      </c>
      <c r="F87">
        <v>0</v>
      </c>
      <c r="G87">
        <v>70.040000000000006</v>
      </c>
      <c r="H87">
        <v>0</v>
      </c>
      <c r="I87">
        <v>0</v>
      </c>
      <c r="J87">
        <v>59.73</v>
      </c>
      <c r="K87">
        <v>682.78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20.85</v>
      </c>
      <c r="R87">
        <v>42.39</v>
      </c>
      <c r="S87">
        <v>26.4</v>
      </c>
      <c r="T87">
        <v>0</v>
      </c>
      <c r="U87">
        <v>410.62</v>
      </c>
      <c r="V87">
        <v>18.2</v>
      </c>
      <c r="W87">
        <v>45.53</v>
      </c>
      <c r="X87">
        <v>148.30000000000001</v>
      </c>
      <c r="Y87">
        <v>0</v>
      </c>
      <c r="Z87">
        <v>6.52</v>
      </c>
      <c r="AA87">
        <v>0</v>
      </c>
      <c r="AB87">
        <v>13.17</v>
      </c>
      <c r="AC87">
        <v>0</v>
      </c>
      <c r="AD87">
        <v>0</v>
      </c>
      <c r="AE87">
        <v>16.48</v>
      </c>
      <c r="AF87">
        <v>8.8699999999999992</v>
      </c>
      <c r="AG87">
        <v>20.94</v>
      </c>
      <c r="AH87">
        <v>0</v>
      </c>
      <c r="AI87">
        <v>16.3</v>
      </c>
      <c r="AJ87">
        <v>0</v>
      </c>
      <c r="AK87">
        <v>25.89</v>
      </c>
      <c r="AL87">
        <v>25.57</v>
      </c>
      <c r="AM87">
        <v>10.53</v>
      </c>
      <c r="AN87">
        <v>0.75</v>
      </c>
      <c r="AO87">
        <v>0</v>
      </c>
      <c r="AP87">
        <v>1.1499999999999999</v>
      </c>
      <c r="AQ87">
        <v>11.97</v>
      </c>
      <c r="AR87">
        <v>26.49</v>
      </c>
      <c r="AS87">
        <v>24.21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2643.4600000000005</v>
      </c>
    </row>
    <row r="88" spans="1:117">
      <c r="A88" t="s">
        <v>130</v>
      </c>
      <c r="B88">
        <v>0</v>
      </c>
      <c r="C88">
        <v>0</v>
      </c>
      <c r="D88">
        <v>42.52</v>
      </c>
      <c r="E88">
        <v>0</v>
      </c>
      <c r="F88">
        <v>0</v>
      </c>
      <c r="G88">
        <v>70.040000000000006</v>
      </c>
      <c r="H88">
        <v>0</v>
      </c>
      <c r="I88">
        <v>0</v>
      </c>
      <c r="J88">
        <v>59.73</v>
      </c>
      <c r="K88">
        <v>682.78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20.85</v>
      </c>
      <c r="R88">
        <v>42.39</v>
      </c>
      <c r="S88">
        <v>26.4</v>
      </c>
      <c r="T88">
        <v>0</v>
      </c>
      <c r="U88">
        <v>410.62</v>
      </c>
      <c r="V88">
        <v>18.2</v>
      </c>
      <c r="W88">
        <v>45.53</v>
      </c>
      <c r="X88">
        <v>148.30000000000001</v>
      </c>
      <c r="Y88">
        <v>0</v>
      </c>
      <c r="Z88">
        <v>6.52</v>
      </c>
      <c r="AA88">
        <v>0</v>
      </c>
      <c r="AB88">
        <v>13.17</v>
      </c>
      <c r="AC88">
        <v>0</v>
      </c>
      <c r="AD88">
        <v>0</v>
      </c>
      <c r="AE88">
        <v>16.48</v>
      </c>
      <c r="AF88">
        <v>8.8699999999999992</v>
      </c>
      <c r="AG88">
        <v>20.94</v>
      </c>
      <c r="AH88">
        <v>0</v>
      </c>
      <c r="AI88">
        <v>3.57</v>
      </c>
      <c r="AJ88">
        <v>0</v>
      </c>
      <c r="AK88">
        <v>25.89</v>
      </c>
      <c r="AL88">
        <v>25.57</v>
      </c>
      <c r="AM88">
        <v>10.53</v>
      </c>
      <c r="AN88">
        <v>0.75</v>
      </c>
      <c r="AO88">
        <v>0</v>
      </c>
      <c r="AP88">
        <v>1.1499999999999999</v>
      </c>
      <c r="AQ88">
        <v>1.26</v>
      </c>
      <c r="AR88">
        <v>26.49</v>
      </c>
      <c r="AS88">
        <v>24.21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2620.0200000000009</v>
      </c>
    </row>
    <row r="89" spans="1:117">
      <c r="A89" t="s">
        <v>131</v>
      </c>
      <c r="B89">
        <v>0</v>
      </c>
      <c r="C89">
        <v>0</v>
      </c>
      <c r="D89">
        <v>42.52</v>
      </c>
      <c r="E89">
        <v>0</v>
      </c>
      <c r="F89">
        <v>0</v>
      </c>
      <c r="G89">
        <v>70.040000000000006</v>
      </c>
      <c r="H89">
        <v>0</v>
      </c>
      <c r="I89">
        <v>0</v>
      </c>
      <c r="J89">
        <v>59.73</v>
      </c>
      <c r="K89">
        <v>682.78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20.85</v>
      </c>
      <c r="R89">
        <v>42.39</v>
      </c>
      <c r="S89">
        <v>26.4</v>
      </c>
      <c r="T89">
        <v>0</v>
      </c>
      <c r="U89">
        <v>410.62</v>
      </c>
      <c r="V89">
        <v>18.2</v>
      </c>
      <c r="W89">
        <v>45.53</v>
      </c>
      <c r="X89">
        <v>148.30000000000001</v>
      </c>
      <c r="Y89">
        <v>0</v>
      </c>
      <c r="Z89">
        <v>6.52</v>
      </c>
      <c r="AA89">
        <v>0</v>
      </c>
      <c r="AB89">
        <v>13.17</v>
      </c>
      <c r="AC89">
        <v>0</v>
      </c>
      <c r="AD89">
        <v>0</v>
      </c>
      <c r="AE89">
        <v>16.48</v>
      </c>
      <c r="AF89">
        <v>8.8699999999999992</v>
      </c>
      <c r="AG89">
        <v>20.94</v>
      </c>
      <c r="AH89">
        <v>0</v>
      </c>
      <c r="AI89">
        <v>0</v>
      </c>
      <c r="AJ89">
        <v>0</v>
      </c>
      <c r="AK89">
        <v>25.89</v>
      </c>
      <c r="AL89">
        <v>25.57</v>
      </c>
      <c r="AM89">
        <v>10.53</v>
      </c>
      <c r="AN89">
        <v>0.75</v>
      </c>
      <c r="AO89">
        <v>0</v>
      </c>
      <c r="AP89">
        <v>1.1499999999999999</v>
      </c>
      <c r="AQ89">
        <v>0</v>
      </c>
      <c r="AR89">
        <v>33.119999999999997</v>
      </c>
      <c r="AS89">
        <v>24.21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2621.8200000000006</v>
      </c>
    </row>
    <row r="90" spans="1:117">
      <c r="A90" t="s">
        <v>132</v>
      </c>
      <c r="B90">
        <v>0</v>
      </c>
      <c r="C90">
        <v>0</v>
      </c>
      <c r="D90">
        <v>42.52</v>
      </c>
      <c r="E90">
        <v>0</v>
      </c>
      <c r="F90">
        <v>0</v>
      </c>
      <c r="G90">
        <v>70.040000000000006</v>
      </c>
      <c r="H90">
        <v>0</v>
      </c>
      <c r="I90">
        <v>0</v>
      </c>
      <c r="J90">
        <v>59.73</v>
      </c>
      <c r="K90">
        <v>682.78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20.85</v>
      </c>
      <c r="R90">
        <v>42.39</v>
      </c>
      <c r="S90">
        <v>26.4</v>
      </c>
      <c r="T90">
        <v>0</v>
      </c>
      <c r="U90">
        <v>410.62</v>
      </c>
      <c r="V90">
        <v>18.2</v>
      </c>
      <c r="W90">
        <v>45.53</v>
      </c>
      <c r="X90">
        <v>148.30000000000001</v>
      </c>
      <c r="Y90">
        <v>0</v>
      </c>
      <c r="Z90">
        <v>6.52</v>
      </c>
      <c r="AA90">
        <v>0</v>
      </c>
      <c r="AB90">
        <v>13.17</v>
      </c>
      <c r="AC90">
        <v>0</v>
      </c>
      <c r="AD90">
        <v>0</v>
      </c>
      <c r="AE90">
        <v>16.48</v>
      </c>
      <c r="AF90">
        <v>8.8699999999999992</v>
      </c>
      <c r="AG90">
        <v>20.94</v>
      </c>
      <c r="AH90">
        <v>0</v>
      </c>
      <c r="AI90">
        <v>0</v>
      </c>
      <c r="AJ90">
        <v>0</v>
      </c>
      <c r="AK90">
        <v>25.89</v>
      </c>
      <c r="AL90">
        <v>25.57</v>
      </c>
      <c r="AM90">
        <v>10.53</v>
      </c>
      <c r="AN90">
        <v>0.75</v>
      </c>
      <c r="AO90">
        <v>0</v>
      </c>
      <c r="AP90">
        <v>1.1499999999999999</v>
      </c>
      <c r="AQ90">
        <v>0</v>
      </c>
      <c r="AR90">
        <v>33.119999999999997</v>
      </c>
      <c r="AS90">
        <v>24.21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2621.8200000000006</v>
      </c>
    </row>
    <row r="91" spans="1:117">
      <c r="A91" t="s">
        <v>133</v>
      </c>
      <c r="B91">
        <v>0</v>
      </c>
      <c r="C91">
        <v>0</v>
      </c>
      <c r="D91">
        <v>42.73</v>
      </c>
      <c r="E91">
        <v>0</v>
      </c>
      <c r="F91">
        <v>0</v>
      </c>
      <c r="G91">
        <v>70.040000000000006</v>
      </c>
      <c r="H91">
        <v>0</v>
      </c>
      <c r="I91">
        <v>0</v>
      </c>
      <c r="J91">
        <v>59.73</v>
      </c>
      <c r="K91">
        <v>682.78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20.85</v>
      </c>
      <c r="R91">
        <v>42.39</v>
      </c>
      <c r="S91">
        <v>26.4</v>
      </c>
      <c r="T91">
        <v>0</v>
      </c>
      <c r="U91">
        <v>410.62</v>
      </c>
      <c r="V91">
        <v>18.2</v>
      </c>
      <c r="W91">
        <v>45.53</v>
      </c>
      <c r="X91">
        <v>148.30000000000001</v>
      </c>
      <c r="Y91">
        <v>0</v>
      </c>
      <c r="Z91">
        <v>6.52</v>
      </c>
      <c r="AA91">
        <v>0</v>
      </c>
      <c r="AB91">
        <v>13.17</v>
      </c>
      <c r="AC91">
        <v>0</v>
      </c>
      <c r="AD91">
        <v>0</v>
      </c>
      <c r="AE91">
        <v>16.48</v>
      </c>
      <c r="AF91">
        <v>8.8699999999999992</v>
      </c>
      <c r="AG91">
        <v>20.94</v>
      </c>
      <c r="AH91">
        <v>0</v>
      </c>
      <c r="AI91">
        <v>0</v>
      </c>
      <c r="AJ91">
        <v>0</v>
      </c>
      <c r="AK91">
        <v>25.89</v>
      </c>
      <c r="AL91">
        <v>25.57</v>
      </c>
      <c r="AM91">
        <v>10.53</v>
      </c>
      <c r="AN91">
        <v>0.75</v>
      </c>
      <c r="AO91">
        <v>0</v>
      </c>
      <c r="AP91">
        <v>1.1499999999999999</v>
      </c>
      <c r="AQ91">
        <v>0</v>
      </c>
      <c r="AR91">
        <v>33.119999999999997</v>
      </c>
      <c r="AS91">
        <v>24.21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2622.0300000000007</v>
      </c>
    </row>
    <row r="92" spans="1:117">
      <c r="A92" t="s">
        <v>134</v>
      </c>
      <c r="B92">
        <v>0</v>
      </c>
      <c r="C92">
        <v>0</v>
      </c>
      <c r="D92">
        <v>42.73</v>
      </c>
      <c r="E92">
        <v>0</v>
      </c>
      <c r="F92">
        <v>0</v>
      </c>
      <c r="G92">
        <v>70.040000000000006</v>
      </c>
      <c r="H92">
        <v>0</v>
      </c>
      <c r="I92">
        <v>0</v>
      </c>
      <c r="J92">
        <v>59.73</v>
      </c>
      <c r="K92">
        <v>682.78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20.85</v>
      </c>
      <c r="R92">
        <v>42.39</v>
      </c>
      <c r="S92">
        <v>26.4</v>
      </c>
      <c r="T92">
        <v>0</v>
      </c>
      <c r="U92">
        <v>410.62</v>
      </c>
      <c r="V92">
        <v>18.2</v>
      </c>
      <c r="W92">
        <v>45.53</v>
      </c>
      <c r="X92">
        <v>148.30000000000001</v>
      </c>
      <c r="Y92">
        <v>0</v>
      </c>
      <c r="Z92">
        <v>6.52</v>
      </c>
      <c r="AA92">
        <v>0</v>
      </c>
      <c r="AB92">
        <v>13.17</v>
      </c>
      <c r="AC92">
        <v>0</v>
      </c>
      <c r="AD92">
        <v>0</v>
      </c>
      <c r="AE92">
        <v>16.48</v>
      </c>
      <c r="AF92">
        <v>8.8699999999999992</v>
      </c>
      <c r="AG92">
        <v>20.94</v>
      </c>
      <c r="AH92">
        <v>20.84</v>
      </c>
      <c r="AI92">
        <v>0</v>
      </c>
      <c r="AJ92">
        <v>0</v>
      </c>
      <c r="AK92">
        <v>25.89</v>
      </c>
      <c r="AL92">
        <v>25.57</v>
      </c>
      <c r="AM92">
        <v>10.53</v>
      </c>
      <c r="AN92">
        <v>0.75</v>
      </c>
      <c r="AO92">
        <v>0</v>
      </c>
      <c r="AP92">
        <v>1.1499999999999999</v>
      </c>
      <c r="AQ92">
        <v>0</v>
      </c>
      <c r="AR92">
        <v>33.119999999999997</v>
      </c>
      <c r="AS92">
        <v>24.21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2642.8700000000008</v>
      </c>
    </row>
    <row r="93" spans="1:117">
      <c r="A93" t="s">
        <v>135</v>
      </c>
      <c r="B93">
        <v>0</v>
      </c>
      <c r="C93">
        <v>0</v>
      </c>
      <c r="D93">
        <v>42.73</v>
      </c>
      <c r="E93">
        <v>0</v>
      </c>
      <c r="F93">
        <v>0</v>
      </c>
      <c r="G93">
        <v>70.040000000000006</v>
      </c>
      <c r="H93">
        <v>0</v>
      </c>
      <c r="I93">
        <v>0</v>
      </c>
      <c r="J93">
        <v>59.73</v>
      </c>
      <c r="K93">
        <v>682.78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20.85</v>
      </c>
      <c r="R93">
        <v>42.39</v>
      </c>
      <c r="S93">
        <v>26.4</v>
      </c>
      <c r="T93">
        <v>0</v>
      </c>
      <c r="U93">
        <v>410.62</v>
      </c>
      <c r="V93">
        <v>18.2</v>
      </c>
      <c r="W93">
        <v>45.53</v>
      </c>
      <c r="X93">
        <v>148.30000000000001</v>
      </c>
      <c r="Y93">
        <v>0</v>
      </c>
      <c r="Z93">
        <v>6.52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20.94</v>
      </c>
      <c r="AH93">
        <v>20.84</v>
      </c>
      <c r="AI93">
        <v>0</v>
      </c>
      <c r="AJ93">
        <v>0</v>
      </c>
      <c r="AK93">
        <v>25.89</v>
      </c>
      <c r="AL93">
        <v>25.57</v>
      </c>
      <c r="AM93">
        <v>10.53</v>
      </c>
      <c r="AN93">
        <v>0.75</v>
      </c>
      <c r="AO93">
        <v>0</v>
      </c>
      <c r="AP93">
        <v>1.1499999999999999</v>
      </c>
      <c r="AQ93">
        <v>0</v>
      </c>
      <c r="AR93">
        <v>33.119999999999997</v>
      </c>
      <c r="AS93">
        <v>24.21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2629.7000000000007</v>
      </c>
    </row>
    <row r="94" spans="1:117">
      <c r="A94" t="s">
        <v>136</v>
      </c>
      <c r="B94">
        <v>0</v>
      </c>
      <c r="C94">
        <v>0</v>
      </c>
      <c r="D94">
        <v>42.73</v>
      </c>
      <c r="E94">
        <v>0</v>
      </c>
      <c r="F94">
        <v>0</v>
      </c>
      <c r="G94">
        <v>70.040000000000006</v>
      </c>
      <c r="H94">
        <v>0</v>
      </c>
      <c r="I94">
        <v>0</v>
      </c>
      <c r="J94">
        <v>59.73</v>
      </c>
      <c r="K94">
        <v>682.78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20.85</v>
      </c>
      <c r="R94">
        <v>42.39</v>
      </c>
      <c r="S94">
        <v>26.4</v>
      </c>
      <c r="T94">
        <v>0</v>
      </c>
      <c r="U94">
        <v>410.62</v>
      </c>
      <c r="V94">
        <v>18.2</v>
      </c>
      <c r="W94">
        <v>45.53</v>
      </c>
      <c r="X94">
        <v>148.30000000000001</v>
      </c>
      <c r="Y94">
        <v>0</v>
      </c>
      <c r="Z94">
        <v>6.52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20.94</v>
      </c>
      <c r="AH94">
        <v>20.84</v>
      </c>
      <c r="AI94">
        <v>0</v>
      </c>
      <c r="AJ94">
        <v>0</v>
      </c>
      <c r="AK94">
        <v>25.89</v>
      </c>
      <c r="AL94">
        <v>25.57</v>
      </c>
      <c r="AM94">
        <v>10.53</v>
      </c>
      <c r="AN94">
        <v>0.75</v>
      </c>
      <c r="AO94">
        <v>0</v>
      </c>
      <c r="AP94">
        <v>1.1499999999999999</v>
      </c>
      <c r="AQ94">
        <v>0</v>
      </c>
      <c r="AR94">
        <v>33.119999999999997</v>
      </c>
      <c r="AS94">
        <v>24.21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2629.7000000000007</v>
      </c>
    </row>
    <row r="95" spans="1:117">
      <c r="A95" t="s">
        <v>137</v>
      </c>
      <c r="B95">
        <v>0</v>
      </c>
      <c r="C95">
        <v>0</v>
      </c>
      <c r="D95">
        <v>42.73</v>
      </c>
      <c r="E95">
        <v>0</v>
      </c>
      <c r="F95">
        <v>0</v>
      </c>
      <c r="G95">
        <v>70.040000000000006</v>
      </c>
      <c r="H95">
        <v>0</v>
      </c>
      <c r="I95">
        <v>0</v>
      </c>
      <c r="J95">
        <v>59.73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20.85</v>
      </c>
      <c r="R95">
        <v>42.39</v>
      </c>
      <c r="S95">
        <v>26.4</v>
      </c>
      <c r="T95">
        <v>0</v>
      </c>
      <c r="U95">
        <v>410.62</v>
      </c>
      <c r="V95">
        <v>18.2</v>
      </c>
      <c r="W95">
        <v>45.53</v>
      </c>
      <c r="X95">
        <v>148.30000000000001</v>
      </c>
      <c r="Y95">
        <v>0</v>
      </c>
      <c r="Z95">
        <v>6.52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20.94</v>
      </c>
      <c r="AH95">
        <v>20.84</v>
      </c>
      <c r="AI95">
        <v>0</v>
      </c>
      <c r="AJ95">
        <v>0</v>
      </c>
      <c r="AK95">
        <v>25.89</v>
      </c>
      <c r="AL95">
        <v>12.78</v>
      </c>
      <c r="AM95">
        <v>10.53</v>
      </c>
      <c r="AN95">
        <v>0.75</v>
      </c>
      <c r="AO95">
        <v>0</v>
      </c>
      <c r="AP95">
        <v>0</v>
      </c>
      <c r="AQ95">
        <v>0</v>
      </c>
      <c r="AR95">
        <v>19.87</v>
      </c>
      <c r="AS95">
        <v>20.18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2598.8400000000006</v>
      </c>
    </row>
    <row r="96" spans="1:117">
      <c r="A96" t="s">
        <v>138</v>
      </c>
      <c r="B96">
        <v>0</v>
      </c>
      <c r="C96">
        <v>0</v>
      </c>
      <c r="D96">
        <v>42.73</v>
      </c>
      <c r="E96">
        <v>0</v>
      </c>
      <c r="F96">
        <v>0</v>
      </c>
      <c r="G96">
        <v>70.040000000000006</v>
      </c>
      <c r="H96">
        <v>0</v>
      </c>
      <c r="I96">
        <v>0</v>
      </c>
      <c r="J96">
        <v>59.73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20.85</v>
      </c>
      <c r="R96">
        <v>42.39</v>
      </c>
      <c r="S96">
        <v>26.4</v>
      </c>
      <c r="T96">
        <v>0</v>
      </c>
      <c r="U96">
        <v>410.62</v>
      </c>
      <c r="V96">
        <v>18.2</v>
      </c>
      <c r="W96">
        <v>45.53</v>
      </c>
      <c r="X96">
        <v>148.30000000000001</v>
      </c>
      <c r="Y96">
        <v>0</v>
      </c>
      <c r="Z96">
        <v>6.52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20.94</v>
      </c>
      <c r="AH96">
        <v>0</v>
      </c>
      <c r="AI96">
        <v>0</v>
      </c>
      <c r="AJ96">
        <v>0</v>
      </c>
      <c r="AK96">
        <v>25.89</v>
      </c>
      <c r="AL96">
        <v>12.78</v>
      </c>
      <c r="AM96">
        <v>10.53</v>
      </c>
      <c r="AN96">
        <v>0.75</v>
      </c>
      <c r="AO96">
        <v>0</v>
      </c>
      <c r="AP96">
        <v>0</v>
      </c>
      <c r="AQ96">
        <v>0</v>
      </c>
      <c r="AR96">
        <v>19.87</v>
      </c>
      <c r="AS96">
        <v>20.18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2578.0000000000005</v>
      </c>
    </row>
    <row r="97" spans="1:117">
      <c r="A97" t="s">
        <v>139</v>
      </c>
      <c r="B97">
        <v>0</v>
      </c>
      <c r="C97">
        <v>0</v>
      </c>
      <c r="D97">
        <v>42.73</v>
      </c>
      <c r="E97">
        <v>0</v>
      </c>
      <c r="F97">
        <v>0</v>
      </c>
      <c r="G97">
        <v>70.040000000000006</v>
      </c>
      <c r="H97">
        <v>0</v>
      </c>
      <c r="I97">
        <v>0</v>
      </c>
      <c r="J97">
        <v>59.73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20.85</v>
      </c>
      <c r="R97">
        <v>42.39</v>
      </c>
      <c r="S97">
        <v>26.4</v>
      </c>
      <c r="T97">
        <v>0</v>
      </c>
      <c r="U97">
        <v>410.62</v>
      </c>
      <c r="V97">
        <v>18.2</v>
      </c>
      <c r="W97">
        <v>45.53</v>
      </c>
      <c r="X97">
        <v>148.30000000000001</v>
      </c>
      <c r="Y97">
        <v>0</v>
      </c>
      <c r="Z97">
        <v>6.52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20.94</v>
      </c>
      <c r="AH97">
        <v>0</v>
      </c>
      <c r="AI97">
        <v>0</v>
      </c>
      <c r="AJ97">
        <v>0</v>
      </c>
      <c r="AK97">
        <v>25.89</v>
      </c>
      <c r="AL97">
        <v>12.78</v>
      </c>
      <c r="AM97">
        <v>10.53</v>
      </c>
      <c r="AN97">
        <v>0.75</v>
      </c>
      <c r="AO97">
        <v>0</v>
      </c>
      <c r="AP97">
        <v>0</v>
      </c>
      <c r="AQ97">
        <v>0</v>
      </c>
      <c r="AR97">
        <v>19.87</v>
      </c>
      <c r="AS97">
        <v>20.18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2578.0000000000005</v>
      </c>
    </row>
    <row r="98" spans="1:117">
      <c r="A98" t="s">
        <v>140</v>
      </c>
      <c r="B98">
        <v>0</v>
      </c>
      <c r="C98">
        <v>0</v>
      </c>
      <c r="D98">
        <v>42.73</v>
      </c>
      <c r="E98">
        <v>0</v>
      </c>
      <c r="F98">
        <v>0</v>
      </c>
      <c r="G98">
        <v>70.040000000000006</v>
      </c>
      <c r="H98">
        <v>0</v>
      </c>
      <c r="I98">
        <v>0</v>
      </c>
      <c r="J98">
        <v>59.73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20.85</v>
      </c>
      <c r="R98">
        <v>42.39</v>
      </c>
      <c r="S98">
        <v>26.4</v>
      </c>
      <c r="T98">
        <v>0</v>
      </c>
      <c r="U98">
        <v>410.62</v>
      </c>
      <c r="V98">
        <v>18.2</v>
      </c>
      <c r="W98">
        <v>45.53</v>
      </c>
      <c r="X98">
        <v>148.30000000000001</v>
      </c>
      <c r="Y98">
        <v>0</v>
      </c>
      <c r="Z98">
        <v>6.52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20.94</v>
      </c>
      <c r="AH98">
        <v>0</v>
      </c>
      <c r="AI98">
        <v>0</v>
      </c>
      <c r="AJ98">
        <v>0</v>
      </c>
      <c r="AK98">
        <v>25.89</v>
      </c>
      <c r="AL98">
        <v>12.78</v>
      </c>
      <c r="AM98">
        <v>10.53</v>
      </c>
      <c r="AN98">
        <v>0.75</v>
      </c>
      <c r="AO98">
        <v>0</v>
      </c>
      <c r="AP98">
        <v>0</v>
      </c>
      <c r="AQ98">
        <v>0</v>
      </c>
      <c r="AR98">
        <v>19.87</v>
      </c>
      <c r="AS98">
        <v>20.18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2578.0000000000005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1.0240850000000001</v>
      </c>
      <c r="E99">
        <f t="shared" si="2"/>
        <v>0</v>
      </c>
      <c r="F99">
        <f t="shared" si="2"/>
        <v>0</v>
      </c>
      <c r="G99">
        <f t="shared" si="2"/>
        <v>1.6809599999999993</v>
      </c>
      <c r="H99">
        <f t="shared" si="2"/>
        <v>0</v>
      </c>
      <c r="I99">
        <f t="shared" si="2"/>
        <v>0</v>
      </c>
      <c r="J99">
        <f t="shared" si="2"/>
        <v>1.4335199999999972</v>
      </c>
      <c r="K99">
        <f t="shared" si="2"/>
        <v>16.286949999999983</v>
      </c>
      <c r="L99">
        <f t="shared" si="2"/>
        <v>10.425775000000018</v>
      </c>
      <c r="M99">
        <f t="shared" si="2"/>
        <v>2.2048000000000001</v>
      </c>
      <c r="N99">
        <f t="shared" si="2"/>
        <v>2.8502400000000043</v>
      </c>
      <c r="O99">
        <f t="shared" si="2"/>
        <v>1.4918399999999978</v>
      </c>
      <c r="P99">
        <f t="shared" si="2"/>
        <v>3.3525600000000022</v>
      </c>
      <c r="Q99">
        <f t="shared" si="2"/>
        <v>0.49627499999999913</v>
      </c>
      <c r="R99">
        <f t="shared" si="2"/>
        <v>1.0101824999999989</v>
      </c>
      <c r="S99">
        <f t="shared" si="2"/>
        <v>0.62897500000000106</v>
      </c>
      <c r="T99">
        <f t="shared" si="2"/>
        <v>0</v>
      </c>
      <c r="U99">
        <f t="shared" si="2"/>
        <v>9.1574550000000041</v>
      </c>
      <c r="V99">
        <f t="shared" si="2"/>
        <v>0.43680000000000069</v>
      </c>
      <c r="W99">
        <f t="shared" si="2"/>
        <v>1.0927200000000017</v>
      </c>
      <c r="X99">
        <f t="shared" si="2"/>
        <v>3.5591999999999944</v>
      </c>
      <c r="Y99">
        <f t="shared" si="2"/>
        <v>0</v>
      </c>
      <c r="Z99">
        <f t="shared" si="2"/>
        <v>0.22167999999999963</v>
      </c>
      <c r="AA99">
        <f t="shared" si="2"/>
        <v>0.18959999999999999</v>
      </c>
      <c r="AB99">
        <f t="shared" si="2"/>
        <v>0.22884749999999984</v>
      </c>
      <c r="AC99">
        <f t="shared" si="2"/>
        <v>0.13072500000000004</v>
      </c>
      <c r="AD99">
        <f t="shared" si="2"/>
        <v>0.1288725</v>
      </c>
      <c r="AE99">
        <f t="shared" si="2"/>
        <v>0.37489000000000022</v>
      </c>
      <c r="AF99">
        <f t="shared" si="2"/>
        <v>0.31229999999999952</v>
      </c>
      <c r="AG99">
        <f t="shared" si="2"/>
        <v>0.50256000000000101</v>
      </c>
      <c r="AH99">
        <f t="shared" si="2"/>
        <v>0.71877500000000005</v>
      </c>
      <c r="AI99">
        <f t="shared" si="2"/>
        <v>6.1464999999999985E-2</v>
      </c>
      <c r="AJ99">
        <f t="shared" si="2"/>
        <v>0</v>
      </c>
      <c r="AK99">
        <f t="shared" si="2"/>
        <v>0.62136000000000036</v>
      </c>
      <c r="AL99">
        <f t="shared" si="2"/>
        <v>0.50566249999999924</v>
      </c>
      <c r="AM99">
        <f t="shared" si="2"/>
        <v>0.26855999999999952</v>
      </c>
      <c r="AN99">
        <f t="shared" si="2"/>
        <v>1.6875000000000001E-2</v>
      </c>
      <c r="AO99">
        <f t="shared" si="2"/>
        <v>0</v>
      </c>
      <c r="AP99">
        <f t="shared" si="2"/>
        <v>2.5200000000000042E-2</v>
      </c>
      <c r="AQ99">
        <f t="shared" si="2"/>
        <v>0.48510000000000053</v>
      </c>
      <c r="AR99">
        <f t="shared" si="2"/>
        <v>0.71248249999999902</v>
      </c>
      <c r="AS99">
        <f t="shared" si="2"/>
        <v>0.50199000000000016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63.619282500000011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440.78</v>
      </c>
      <c r="L3">
        <v>251.14</v>
      </c>
      <c r="M3">
        <v>88.32</v>
      </c>
      <c r="N3">
        <v>114.01</v>
      </c>
      <c r="O3">
        <v>59.67</v>
      </c>
      <c r="P3">
        <v>134.1</v>
      </c>
      <c r="Q3">
        <v>17.100000000000001</v>
      </c>
      <c r="R3">
        <v>34.479999999999997</v>
      </c>
      <c r="S3">
        <v>21.84</v>
      </c>
      <c r="T3">
        <v>0</v>
      </c>
      <c r="U3">
        <v>193.2</v>
      </c>
      <c r="V3">
        <v>17.47</v>
      </c>
      <c r="W3">
        <v>43.71</v>
      </c>
      <c r="X3">
        <v>142.24</v>
      </c>
      <c r="Y3">
        <v>0</v>
      </c>
      <c r="Z3">
        <v>6.26</v>
      </c>
      <c r="AA3">
        <v>0</v>
      </c>
      <c r="AB3">
        <v>0</v>
      </c>
      <c r="AC3">
        <v>0</v>
      </c>
      <c r="AD3">
        <v>0</v>
      </c>
      <c r="AE3">
        <v>0</v>
      </c>
      <c r="AF3">
        <v>8.52</v>
      </c>
      <c r="AG3">
        <v>20.100000000000001</v>
      </c>
      <c r="AH3">
        <v>0</v>
      </c>
      <c r="AI3">
        <v>0</v>
      </c>
      <c r="AJ3">
        <v>0</v>
      </c>
      <c r="AK3">
        <v>24.85</v>
      </c>
      <c r="AL3">
        <v>66.930000000000007</v>
      </c>
      <c r="AM3">
        <v>10.11</v>
      </c>
      <c r="AN3">
        <v>0.72</v>
      </c>
      <c r="AO3">
        <v>0</v>
      </c>
      <c r="AP3">
        <v>0</v>
      </c>
      <c r="AQ3">
        <v>0</v>
      </c>
      <c r="AR3">
        <v>31.8</v>
      </c>
      <c r="AS3">
        <v>20.02</v>
      </c>
      <c r="AT3">
        <v>16.73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1764.0999999999997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442.92</v>
      </c>
      <c r="L4">
        <v>251.14</v>
      </c>
      <c r="M4">
        <v>88.32</v>
      </c>
      <c r="N4">
        <v>114.01</v>
      </c>
      <c r="O4">
        <v>59.67</v>
      </c>
      <c r="P4">
        <v>134.1</v>
      </c>
      <c r="Q4">
        <v>17.100000000000001</v>
      </c>
      <c r="R4">
        <v>34.479999999999997</v>
      </c>
      <c r="S4">
        <v>21.84</v>
      </c>
      <c r="T4">
        <v>0</v>
      </c>
      <c r="U4">
        <v>194.4</v>
      </c>
      <c r="V4">
        <v>17.47</v>
      </c>
      <c r="W4">
        <v>43.71</v>
      </c>
      <c r="X4">
        <v>142.24</v>
      </c>
      <c r="Y4">
        <v>0</v>
      </c>
      <c r="Z4">
        <v>6.26</v>
      </c>
      <c r="AA4">
        <v>0</v>
      </c>
      <c r="AB4">
        <v>0</v>
      </c>
      <c r="AC4">
        <v>0</v>
      </c>
      <c r="AD4">
        <v>0</v>
      </c>
      <c r="AE4">
        <v>0</v>
      </c>
      <c r="AF4">
        <v>8.52</v>
      </c>
      <c r="AG4">
        <v>20.100000000000001</v>
      </c>
      <c r="AH4">
        <v>0</v>
      </c>
      <c r="AI4">
        <v>0</v>
      </c>
      <c r="AJ4">
        <v>0</v>
      </c>
      <c r="AK4">
        <v>24.85</v>
      </c>
      <c r="AL4">
        <v>66.930000000000007</v>
      </c>
      <c r="AM4">
        <v>10.11</v>
      </c>
      <c r="AN4">
        <v>0.72</v>
      </c>
      <c r="AO4">
        <v>0</v>
      </c>
      <c r="AP4">
        <v>0</v>
      </c>
      <c r="AQ4">
        <v>0</v>
      </c>
      <c r="AR4">
        <v>31.8</v>
      </c>
      <c r="AS4">
        <v>20.02</v>
      </c>
      <c r="AT4">
        <v>17.27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1767.9799999999996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454.37</v>
      </c>
      <c r="L5">
        <v>251.21</v>
      </c>
      <c r="M5">
        <v>88.32</v>
      </c>
      <c r="N5">
        <v>114.01</v>
      </c>
      <c r="O5">
        <v>59.67</v>
      </c>
      <c r="P5">
        <v>134.1</v>
      </c>
      <c r="Q5">
        <v>19.8</v>
      </c>
      <c r="R5">
        <v>40.1</v>
      </c>
      <c r="S5">
        <v>25.34</v>
      </c>
      <c r="T5">
        <v>0</v>
      </c>
      <c r="U5">
        <v>200.7</v>
      </c>
      <c r="V5">
        <v>17.47</v>
      </c>
      <c r="W5">
        <v>43.71</v>
      </c>
      <c r="X5">
        <v>142.24</v>
      </c>
      <c r="Y5">
        <v>0</v>
      </c>
      <c r="Z5">
        <v>6.26</v>
      </c>
      <c r="AA5">
        <v>0</v>
      </c>
      <c r="AB5">
        <v>0</v>
      </c>
      <c r="AC5">
        <v>0</v>
      </c>
      <c r="AD5">
        <v>0</v>
      </c>
      <c r="AE5">
        <v>0</v>
      </c>
      <c r="AF5">
        <v>8.52</v>
      </c>
      <c r="AG5">
        <v>20.100000000000001</v>
      </c>
      <c r="AH5">
        <v>0</v>
      </c>
      <c r="AI5">
        <v>0</v>
      </c>
      <c r="AJ5">
        <v>0</v>
      </c>
      <c r="AK5">
        <v>24.85</v>
      </c>
      <c r="AL5">
        <v>66.930000000000007</v>
      </c>
      <c r="AM5">
        <v>10.11</v>
      </c>
      <c r="AN5">
        <v>0</v>
      </c>
      <c r="AO5">
        <v>0</v>
      </c>
      <c r="AP5">
        <v>0</v>
      </c>
      <c r="AQ5">
        <v>0</v>
      </c>
      <c r="AR5">
        <v>31.8</v>
      </c>
      <c r="AS5">
        <v>18.600000000000001</v>
      </c>
      <c r="AT5">
        <v>14.39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1792.5999999999997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523.99</v>
      </c>
      <c r="L6">
        <v>251.21</v>
      </c>
      <c r="M6">
        <v>88.32</v>
      </c>
      <c r="N6">
        <v>114.01</v>
      </c>
      <c r="O6">
        <v>59.67</v>
      </c>
      <c r="P6">
        <v>134.1</v>
      </c>
      <c r="Q6">
        <v>19.86</v>
      </c>
      <c r="R6">
        <v>40.1</v>
      </c>
      <c r="S6">
        <v>25.34</v>
      </c>
      <c r="T6">
        <v>0</v>
      </c>
      <c r="U6">
        <v>210.3</v>
      </c>
      <c r="V6">
        <v>17.47</v>
      </c>
      <c r="W6">
        <v>43.71</v>
      </c>
      <c r="X6">
        <v>142.24</v>
      </c>
      <c r="Y6">
        <v>0</v>
      </c>
      <c r="Z6">
        <v>6.26</v>
      </c>
      <c r="AA6">
        <v>0</v>
      </c>
      <c r="AB6">
        <v>0</v>
      </c>
      <c r="AC6">
        <v>0</v>
      </c>
      <c r="AD6">
        <v>0</v>
      </c>
      <c r="AE6">
        <v>0</v>
      </c>
      <c r="AF6">
        <v>8.52</v>
      </c>
      <c r="AG6">
        <v>20.100000000000001</v>
      </c>
      <c r="AH6">
        <v>0</v>
      </c>
      <c r="AI6">
        <v>0</v>
      </c>
      <c r="AJ6">
        <v>0</v>
      </c>
      <c r="AK6">
        <v>24.85</v>
      </c>
      <c r="AL6">
        <v>66.930000000000007</v>
      </c>
      <c r="AM6">
        <v>10.11</v>
      </c>
      <c r="AN6">
        <v>0</v>
      </c>
      <c r="AO6">
        <v>0</v>
      </c>
      <c r="AP6">
        <v>0</v>
      </c>
      <c r="AQ6">
        <v>0</v>
      </c>
      <c r="AR6">
        <v>31.8</v>
      </c>
      <c r="AS6">
        <v>18.600000000000001</v>
      </c>
      <c r="AT6">
        <v>13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1870.4899999999993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512.66</v>
      </c>
      <c r="L7">
        <v>251.21</v>
      </c>
      <c r="M7">
        <v>88.32</v>
      </c>
      <c r="N7">
        <v>114.01</v>
      </c>
      <c r="O7">
        <v>59.67</v>
      </c>
      <c r="P7">
        <v>134.1</v>
      </c>
      <c r="Q7">
        <v>19.86</v>
      </c>
      <c r="R7">
        <v>40.1</v>
      </c>
      <c r="S7">
        <v>25.34</v>
      </c>
      <c r="T7">
        <v>0</v>
      </c>
      <c r="U7">
        <v>230.7</v>
      </c>
      <c r="V7">
        <v>17.47</v>
      </c>
      <c r="W7">
        <v>43.71</v>
      </c>
      <c r="X7">
        <v>142.24</v>
      </c>
      <c r="Y7">
        <v>0</v>
      </c>
      <c r="Z7">
        <v>6.26</v>
      </c>
      <c r="AA7">
        <v>0</v>
      </c>
      <c r="AB7">
        <v>0</v>
      </c>
      <c r="AC7">
        <v>0</v>
      </c>
      <c r="AD7">
        <v>0</v>
      </c>
      <c r="AE7">
        <v>0</v>
      </c>
      <c r="AF7">
        <v>8.52</v>
      </c>
      <c r="AG7">
        <v>20.100000000000001</v>
      </c>
      <c r="AH7">
        <v>0</v>
      </c>
      <c r="AI7">
        <v>0</v>
      </c>
      <c r="AJ7">
        <v>0</v>
      </c>
      <c r="AK7">
        <v>24.85</v>
      </c>
      <c r="AL7">
        <v>66.930000000000007</v>
      </c>
      <c r="AM7">
        <v>10.11</v>
      </c>
      <c r="AN7">
        <v>0</v>
      </c>
      <c r="AO7">
        <v>0</v>
      </c>
      <c r="AP7">
        <v>5.53</v>
      </c>
      <c r="AQ7">
        <v>0</v>
      </c>
      <c r="AR7">
        <v>27.56</v>
      </c>
      <c r="AS7">
        <v>18.600000000000001</v>
      </c>
      <c r="AT7">
        <v>12.06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1879.9099999999994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482.53</v>
      </c>
      <c r="L8">
        <v>251.21</v>
      </c>
      <c r="M8">
        <v>88.32</v>
      </c>
      <c r="N8">
        <v>114.01</v>
      </c>
      <c r="O8">
        <v>59.67</v>
      </c>
      <c r="P8">
        <v>134.1</v>
      </c>
      <c r="Q8">
        <v>19.86</v>
      </c>
      <c r="R8">
        <v>40.1</v>
      </c>
      <c r="S8">
        <v>25.34</v>
      </c>
      <c r="T8">
        <v>0</v>
      </c>
      <c r="U8">
        <v>244.79</v>
      </c>
      <c r="V8">
        <v>17.47</v>
      </c>
      <c r="W8">
        <v>43.71</v>
      </c>
      <c r="X8">
        <v>142.24</v>
      </c>
      <c r="Y8">
        <v>0</v>
      </c>
      <c r="Z8">
        <v>6.26</v>
      </c>
      <c r="AA8">
        <v>0</v>
      </c>
      <c r="AB8">
        <v>0</v>
      </c>
      <c r="AC8">
        <v>0</v>
      </c>
      <c r="AD8">
        <v>0</v>
      </c>
      <c r="AE8">
        <v>0</v>
      </c>
      <c r="AF8">
        <v>8.52</v>
      </c>
      <c r="AG8">
        <v>20.100000000000001</v>
      </c>
      <c r="AH8">
        <v>0</v>
      </c>
      <c r="AI8">
        <v>0</v>
      </c>
      <c r="AJ8">
        <v>0</v>
      </c>
      <c r="AK8">
        <v>24.85</v>
      </c>
      <c r="AL8">
        <v>66.930000000000007</v>
      </c>
      <c r="AM8">
        <v>10.11</v>
      </c>
      <c r="AN8">
        <v>0</v>
      </c>
      <c r="AO8">
        <v>0</v>
      </c>
      <c r="AP8">
        <v>5.53</v>
      </c>
      <c r="AQ8">
        <v>0</v>
      </c>
      <c r="AR8">
        <v>27.56</v>
      </c>
      <c r="AS8">
        <v>18.600000000000001</v>
      </c>
      <c r="AT8">
        <v>13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1864.8099999999993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426.6</v>
      </c>
      <c r="L9">
        <v>251.21</v>
      </c>
      <c r="M9">
        <v>88.32</v>
      </c>
      <c r="N9">
        <v>114.01</v>
      </c>
      <c r="O9">
        <v>59.67</v>
      </c>
      <c r="P9">
        <v>134.1</v>
      </c>
      <c r="Q9">
        <v>19.86</v>
      </c>
      <c r="R9">
        <v>40.1</v>
      </c>
      <c r="S9">
        <v>25.34</v>
      </c>
      <c r="T9">
        <v>0</v>
      </c>
      <c r="U9">
        <v>255.59</v>
      </c>
      <c r="V9">
        <v>17.47</v>
      </c>
      <c r="W9">
        <v>43.71</v>
      </c>
      <c r="X9">
        <v>142.24</v>
      </c>
      <c r="Y9">
        <v>0</v>
      </c>
      <c r="Z9">
        <v>6.26</v>
      </c>
      <c r="AA9">
        <v>0</v>
      </c>
      <c r="AB9">
        <v>0</v>
      </c>
      <c r="AC9">
        <v>0</v>
      </c>
      <c r="AD9">
        <v>0</v>
      </c>
      <c r="AE9">
        <v>0</v>
      </c>
      <c r="AF9">
        <v>8.52</v>
      </c>
      <c r="AG9">
        <v>20.100000000000001</v>
      </c>
      <c r="AH9">
        <v>0</v>
      </c>
      <c r="AI9">
        <v>0</v>
      </c>
      <c r="AJ9">
        <v>0</v>
      </c>
      <c r="AK9">
        <v>24.85</v>
      </c>
      <c r="AL9">
        <v>25.66</v>
      </c>
      <c r="AM9">
        <v>10.11</v>
      </c>
      <c r="AN9">
        <v>0</v>
      </c>
      <c r="AO9">
        <v>0</v>
      </c>
      <c r="AP9">
        <v>5.53</v>
      </c>
      <c r="AQ9">
        <v>0</v>
      </c>
      <c r="AR9">
        <v>27.56</v>
      </c>
      <c r="AS9">
        <v>18.600000000000001</v>
      </c>
      <c r="AT9">
        <v>13.62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1779.0299999999993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417.71</v>
      </c>
      <c r="L10">
        <v>251.21</v>
      </c>
      <c r="M10">
        <v>88.32</v>
      </c>
      <c r="N10">
        <v>114.01</v>
      </c>
      <c r="O10">
        <v>59.67</v>
      </c>
      <c r="P10">
        <v>134.1</v>
      </c>
      <c r="Q10">
        <v>19.86</v>
      </c>
      <c r="R10">
        <v>40.1</v>
      </c>
      <c r="S10">
        <v>25.34</v>
      </c>
      <c r="T10">
        <v>0</v>
      </c>
      <c r="U10">
        <v>266.39</v>
      </c>
      <c r="V10">
        <v>17.47</v>
      </c>
      <c r="W10">
        <v>43.71</v>
      </c>
      <c r="X10">
        <v>142.24</v>
      </c>
      <c r="Y10">
        <v>0</v>
      </c>
      <c r="Z10">
        <v>6.26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</v>
      </c>
      <c r="AG10">
        <v>20.100000000000001</v>
      </c>
      <c r="AH10">
        <v>0</v>
      </c>
      <c r="AI10">
        <v>0</v>
      </c>
      <c r="AJ10">
        <v>0</v>
      </c>
      <c r="AK10">
        <v>24.85</v>
      </c>
      <c r="AL10">
        <v>25.66</v>
      </c>
      <c r="AM10">
        <v>10.11</v>
      </c>
      <c r="AN10">
        <v>0</v>
      </c>
      <c r="AO10">
        <v>0</v>
      </c>
      <c r="AP10">
        <v>5.53</v>
      </c>
      <c r="AQ10">
        <v>0</v>
      </c>
      <c r="AR10">
        <v>27.56</v>
      </c>
      <c r="AS10">
        <v>18.600000000000001</v>
      </c>
      <c r="AT10">
        <v>12.01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1779.3299999999992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413.4</v>
      </c>
      <c r="L11">
        <v>231.62</v>
      </c>
      <c r="M11">
        <v>88.32</v>
      </c>
      <c r="N11">
        <v>114.01</v>
      </c>
      <c r="O11">
        <v>59.67</v>
      </c>
      <c r="P11">
        <v>134.1</v>
      </c>
      <c r="Q11">
        <v>19.86</v>
      </c>
      <c r="R11">
        <v>40.1</v>
      </c>
      <c r="S11">
        <v>25.34</v>
      </c>
      <c r="T11">
        <v>0</v>
      </c>
      <c r="U11">
        <v>277.19</v>
      </c>
      <c r="V11">
        <v>17.47</v>
      </c>
      <c r="W11">
        <v>43.71</v>
      </c>
      <c r="X11">
        <v>142.24</v>
      </c>
      <c r="Y11">
        <v>0</v>
      </c>
      <c r="Z11">
        <v>6.26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</v>
      </c>
      <c r="AG11">
        <v>20.100000000000001</v>
      </c>
      <c r="AH11">
        <v>0</v>
      </c>
      <c r="AI11">
        <v>0</v>
      </c>
      <c r="AJ11">
        <v>0</v>
      </c>
      <c r="AK11">
        <v>24.85</v>
      </c>
      <c r="AL11">
        <v>25.66</v>
      </c>
      <c r="AM11">
        <v>10.11</v>
      </c>
      <c r="AN11">
        <v>0.72</v>
      </c>
      <c r="AO11">
        <v>0</v>
      </c>
      <c r="AP11">
        <v>5.53</v>
      </c>
      <c r="AQ11">
        <v>0</v>
      </c>
      <c r="AR11">
        <v>27.56</v>
      </c>
      <c r="AS11">
        <v>18.600000000000001</v>
      </c>
      <c r="AT11">
        <v>12.83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1767.7699999999993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407.66</v>
      </c>
      <c r="L12">
        <v>231.62</v>
      </c>
      <c r="M12">
        <v>88.32</v>
      </c>
      <c r="N12">
        <v>114.01</v>
      </c>
      <c r="O12">
        <v>59.67</v>
      </c>
      <c r="P12">
        <v>134.1</v>
      </c>
      <c r="Q12">
        <v>12.93</v>
      </c>
      <c r="R12">
        <v>26.91</v>
      </c>
      <c r="S12">
        <v>17.239999999999998</v>
      </c>
      <c r="T12">
        <v>0</v>
      </c>
      <c r="U12">
        <v>287.99</v>
      </c>
      <c r="V12">
        <v>17.47</v>
      </c>
      <c r="W12">
        <v>43.71</v>
      </c>
      <c r="X12">
        <v>142.24</v>
      </c>
      <c r="Y12">
        <v>0</v>
      </c>
      <c r="Z12">
        <v>6.26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</v>
      </c>
      <c r="AG12">
        <v>20.100000000000001</v>
      </c>
      <c r="AH12">
        <v>0</v>
      </c>
      <c r="AI12">
        <v>0</v>
      </c>
      <c r="AJ12">
        <v>0</v>
      </c>
      <c r="AK12">
        <v>24.85</v>
      </c>
      <c r="AL12">
        <v>25.66</v>
      </c>
      <c r="AM12">
        <v>10.11</v>
      </c>
      <c r="AN12">
        <v>0.72</v>
      </c>
      <c r="AO12">
        <v>0</v>
      </c>
      <c r="AP12">
        <v>5.53</v>
      </c>
      <c r="AQ12">
        <v>0</v>
      </c>
      <c r="AR12">
        <v>27.56</v>
      </c>
      <c r="AS12">
        <v>18.600000000000001</v>
      </c>
      <c r="AT12">
        <v>12.41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1744.1899999999998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402.78</v>
      </c>
      <c r="L13">
        <v>231.62</v>
      </c>
      <c r="M13">
        <v>88.32</v>
      </c>
      <c r="N13">
        <v>114.01</v>
      </c>
      <c r="O13">
        <v>59.67</v>
      </c>
      <c r="P13">
        <v>134.1</v>
      </c>
      <c r="Q13">
        <v>13.08</v>
      </c>
      <c r="R13">
        <v>27.5</v>
      </c>
      <c r="S13">
        <v>17.239999999999998</v>
      </c>
      <c r="T13">
        <v>0</v>
      </c>
      <c r="U13">
        <v>298.79000000000002</v>
      </c>
      <c r="V13">
        <v>17.47</v>
      </c>
      <c r="W13">
        <v>43.71</v>
      </c>
      <c r="X13">
        <v>142.37</v>
      </c>
      <c r="Y13">
        <v>0</v>
      </c>
      <c r="Z13">
        <v>12.52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</v>
      </c>
      <c r="AG13">
        <v>20.100000000000001</v>
      </c>
      <c r="AH13">
        <v>0</v>
      </c>
      <c r="AI13">
        <v>0</v>
      </c>
      <c r="AJ13">
        <v>0</v>
      </c>
      <c r="AK13">
        <v>24.85</v>
      </c>
      <c r="AL13">
        <v>25.66</v>
      </c>
      <c r="AM13">
        <v>10.11</v>
      </c>
      <c r="AN13">
        <v>0.72</v>
      </c>
      <c r="AO13">
        <v>0</v>
      </c>
      <c r="AP13">
        <v>5.53</v>
      </c>
      <c r="AQ13">
        <v>0</v>
      </c>
      <c r="AR13">
        <v>19.079999999999998</v>
      </c>
      <c r="AS13">
        <v>18.600000000000001</v>
      </c>
      <c r="AT13">
        <v>12.26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1748.6099999999994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396.52</v>
      </c>
      <c r="L14">
        <v>231.62</v>
      </c>
      <c r="M14">
        <v>88.32</v>
      </c>
      <c r="N14">
        <v>114.01</v>
      </c>
      <c r="O14">
        <v>59.67</v>
      </c>
      <c r="P14">
        <v>134.1</v>
      </c>
      <c r="Q14">
        <v>13.08</v>
      </c>
      <c r="R14">
        <v>27.5</v>
      </c>
      <c r="S14">
        <v>17.239999999999998</v>
      </c>
      <c r="T14">
        <v>0</v>
      </c>
      <c r="U14">
        <v>302.39999999999998</v>
      </c>
      <c r="V14">
        <v>17.47</v>
      </c>
      <c r="W14">
        <v>43.71</v>
      </c>
      <c r="X14">
        <v>142.37</v>
      </c>
      <c r="Y14">
        <v>0</v>
      </c>
      <c r="Z14">
        <v>12.52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</v>
      </c>
      <c r="AG14">
        <v>20.100000000000001</v>
      </c>
      <c r="AH14">
        <v>0</v>
      </c>
      <c r="AI14">
        <v>0</v>
      </c>
      <c r="AJ14">
        <v>0</v>
      </c>
      <c r="AK14">
        <v>24.85</v>
      </c>
      <c r="AL14">
        <v>25.66</v>
      </c>
      <c r="AM14">
        <v>10.11</v>
      </c>
      <c r="AN14">
        <v>0.72</v>
      </c>
      <c r="AO14">
        <v>0</v>
      </c>
      <c r="AP14">
        <v>0</v>
      </c>
      <c r="AQ14">
        <v>0</v>
      </c>
      <c r="AR14">
        <v>19.079999999999998</v>
      </c>
      <c r="AS14">
        <v>18.600000000000001</v>
      </c>
      <c r="AT14">
        <v>14.08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1742.2499999999998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438.03</v>
      </c>
      <c r="L15">
        <v>231.62</v>
      </c>
      <c r="M15">
        <v>88.32</v>
      </c>
      <c r="N15">
        <v>114.01</v>
      </c>
      <c r="O15">
        <v>59.67</v>
      </c>
      <c r="P15">
        <v>134.1</v>
      </c>
      <c r="Q15">
        <v>13.08</v>
      </c>
      <c r="R15">
        <v>27.5</v>
      </c>
      <c r="S15">
        <v>17.239999999999998</v>
      </c>
      <c r="T15">
        <v>0</v>
      </c>
      <c r="U15">
        <v>316.8</v>
      </c>
      <c r="V15">
        <v>17.47</v>
      </c>
      <c r="W15">
        <v>43.71</v>
      </c>
      <c r="X15">
        <v>142.37</v>
      </c>
      <c r="Y15">
        <v>0</v>
      </c>
      <c r="Z15">
        <v>12.52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</v>
      </c>
      <c r="AG15">
        <v>20.100000000000001</v>
      </c>
      <c r="AH15">
        <v>0</v>
      </c>
      <c r="AI15">
        <v>0</v>
      </c>
      <c r="AJ15">
        <v>0</v>
      </c>
      <c r="AK15">
        <v>24.85</v>
      </c>
      <c r="AL15">
        <v>12.83</v>
      </c>
      <c r="AM15">
        <v>10.11</v>
      </c>
      <c r="AN15">
        <v>0.72</v>
      </c>
      <c r="AO15">
        <v>0</v>
      </c>
      <c r="AP15">
        <v>0</v>
      </c>
      <c r="AQ15">
        <v>0</v>
      </c>
      <c r="AR15">
        <v>19.079999999999998</v>
      </c>
      <c r="AS15">
        <v>18.600000000000001</v>
      </c>
      <c r="AT15">
        <v>14.9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1786.1499999999996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442.88</v>
      </c>
      <c r="L16">
        <v>231.62</v>
      </c>
      <c r="M16">
        <v>88.32</v>
      </c>
      <c r="N16">
        <v>114.01</v>
      </c>
      <c r="O16">
        <v>59.67</v>
      </c>
      <c r="P16">
        <v>134.1</v>
      </c>
      <c r="Q16">
        <v>13.08</v>
      </c>
      <c r="R16">
        <v>27.5</v>
      </c>
      <c r="S16">
        <v>17.239999999999998</v>
      </c>
      <c r="T16">
        <v>0</v>
      </c>
      <c r="U16">
        <v>331.8</v>
      </c>
      <c r="V16">
        <v>17.47</v>
      </c>
      <c r="W16">
        <v>43.71</v>
      </c>
      <c r="X16">
        <v>142.37</v>
      </c>
      <c r="Y16">
        <v>0</v>
      </c>
      <c r="Z16">
        <v>12.52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</v>
      </c>
      <c r="AG16">
        <v>20.100000000000001</v>
      </c>
      <c r="AH16">
        <v>0</v>
      </c>
      <c r="AI16">
        <v>0</v>
      </c>
      <c r="AJ16">
        <v>0</v>
      </c>
      <c r="AK16">
        <v>24.85</v>
      </c>
      <c r="AL16">
        <v>12.83</v>
      </c>
      <c r="AM16">
        <v>10.11</v>
      </c>
      <c r="AN16">
        <v>0.72</v>
      </c>
      <c r="AO16">
        <v>0</v>
      </c>
      <c r="AP16">
        <v>0</v>
      </c>
      <c r="AQ16">
        <v>0</v>
      </c>
      <c r="AR16">
        <v>19.079999999999998</v>
      </c>
      <c r="AS16">
        <v>18.600000000000001</v>
      </c>
      <c r="AT16">
        <v>14.41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1805.5099999999995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445.61</v>
      </c>
      <c r="L17">
        <v>231.62</v>
      </c>
      <c r="M17">
        <v>88.32</v>
      </c>
      <c r="N17">
        <v>114.01</v>
      </c>
      <c r="O17">
        <v>59.67</v>
      </c>
      <c r="P17">
        <v>134.1</v>
      </c>
      <c r="Q17">
        <v>13.08</v>
      </c>
      <c r="R17">
        <v>27.5</v>
      </c>
      <c r="S17">
        <v>17.239999999999998</v>
      </c>
      <c r="T17">
        <v>0</v>
      </c>
      <c r="U17">
        <v>339.46</v>
      </c>
      <c r="V17">
        <v>17.47</v>
      </c>
      <c r="W17">
        <v>43.71</v>
      </c>
      <c r="X17">
        <v>142.37</v>
      </c>
      <c r="Y17">
        <v>0</v>
      </c>
      <c r="Z17">
        <v>12.52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</v>
      </c>
      <c r="AG17">
        <v>20.100000000000001</v>
      </c>
      <c r="AH17">
        <v>0</v>
      </c>
      <c r="AI17">
        <v>0</v>
      </c>
      <c r="AJ17">
        <v>0</v>
      </c>
      <c r="AK17">
        <v>24.85</v>
      </c>
      <c r="AL17">
        <v>25.66</v>
      </c>
      <c r="AM17">
        <v>10.11</v>
      </c>
      <c r="AN17">
        <v>0.72</v>
      </c>
      <c r="AO17">
        <v>0</v>
      </c>
      <c r="AP17">
        <v>0</v>
      </c>
      <c r="AQ17">
        <v>0</v>
      </c>
      <c r="AR17">
        <v>19.079999999999998</v>
      </c>
      <c r="AS17">
        <v>18.600000000000001</v>
      </c>
      <c r="AT17">
        <v>15.71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1830.0299999999995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447.35</v>
      </c>
      <c r="L18">
        <v>231.62</v>
      </c>
      <c r="M18">
        <v>88.32</v>
      </c>
      <c r="N18">
        <v>114.01</v>
      </c>
      <c r="O18">
        <v>59.67</v>
      </c>
      <c r="P18">
        <v>134.1</v>
      </c>
      <c r="Q18">
        <v>13.08</v>
      </c>
      <c r="R18">
        <v>27.5</v>
      </c>
      <c r="S18">
        <v>17.239999999999998</v>
      </c>
      <c r="T18">
        <v>0</v>
      </c>
      <c r="U18">
        <v>344.85</v>
      </c>
      <c r="V18">
        <v>17.47</v>
      </c>
      <c r="W18">
        <v>43.71</v>
      </c>
      <c r="X18">
        <v>142.37</v>
      </c>
      <c r="Y18">
        <v>0</v>
      </c>
      <c r="Z18">
        <v>12.52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</v>
      </c>
      <c r="AG18">
        <v>20.100000000000001</v>
      </c>
      <c r="AH18">
        <v>0</v>
      </c>
      <c r="AI18">
        <v>0</v>
      </c>
      <c r="AJ18">
        <v>0</v>
      </c>
      <c r="AK18">
        <v>24.85</v>
      </c>
      <c r="AL18">
        <v>25.66</v>
      </c>
      <c r="AM18">
        <v>10.11</v>
      </c>
      <c r="AN18">
        <v>0.72</v>
      </c>
      <c r="AO18">
        <v>0</v>
      </c>
      <c r="AP18">
        <v>0</v>
      </c>
      <c r="AQ18">
        <v>0</v>
      </c>
      <c r="AR18">
        <v>19.079999999999998</v>
      </c>
      <c r="AS18">
        <v>18.600000000000001</v>
      </c>
      <c r="AT18">
        <v>17.05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1838.4999999999995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446.55</v>
      </c>
      <c r="L19">
        <v>231.62</v>
      </c>
      <c r="M19">
        <v>88.32</v>
      </c>
      <c r="N19">
        <v>114.01</v>
      </c>
      <c r="O19">
        <v>59.67</v>
      </c>
      <c r="P19">
        <v>134.1</v>
      </c>
      <c r="Q19">
        <v>13.08</v>
      </c>
      <c r="R19">
        <v>27.5</v>
      </c>
      <c r="S19">
        <v>17.239999999999998</v>
      </c>
      <c r="T19">
        <v>0</v>
      </c>
      <c r="U19">
        <v>350.25</v>
      </c>
      <c r="V19">
        <v>17.47</v>
      </c>
      <c r="W19">
        <v>43.71</v>
      </c>
      <c r="X19">
        <v>142.37</v>
      </c>
      <c r="Y19">
        <v>0</v>
      </c>
      <c r="Z19">
        <v>12.52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</v>
      </c>
      <c r="AG19">
        <v>20.100000000000001</v>
      </c>
      <c r="AH19">
        <v>0</v>
      </c>
      <c r="AI19">
        <v>0</v>
      </c>
      <c r="AJ19">
        <v>0</v>
      </c>
      <c r="AK19">
        <v>24.85</v>
      </c>
      <c r="AL19">
        <v>25.66</v>
      </c>
      <c r="AM19">
        <v>10.11</v>
      </c>
      <c r="AN19">
        <v>0.72</v>
      </c>
      <c r="AO19">
        <v>0</v>
      </c>
      <c r="AP19">
        <v>0</v>
      </c>
      <c r="AQ19">
        <v>0</v>
      </c>
      <c r="AR19">
        <v>19.079999999999998</v>
      </c>
      <c r="AS19">
        <v>18.600000000000001</v>
      </c>
      <c r="AT19">
        <v>19.079999999999998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1845.1299999999994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457.09</v>
      </c>
      <c r="L20">
        <v>231.62</v>
      </c>
      <c r="M20">
        <v>88.32</v>
      </c>
      <c r="N20">
        <v>114.01</v>
      </c>
      <c r="O20">
        <v>59.67</v>
      </c>
      <c r="P20">
        <v>134.1</v>
      </c>
      <c r="Q20">
        <v>13.08</v>
      </c>
      <c r="R20">
        <v>27.5</v>
      </c>
      <c r="S20">
        <v>17.239999999999998</v>
      </c>
      <c r="T20">
        <v>0</v>
      </c>
      <c r="U20">
        <v>355.64</v>
      </c>
      <c r="V20">
        <v>17.47</v>
      </c>
      <c r="W20">
        <v>43.71</v>
      </c>
      <c r="X20">
        <v>142.37</v>
      </c>
      <c r="Y20">
        <v>0</v>
      </c>
      <c r="Z20">
        <v>12.52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</v>
      </c>
      <c r="AG20">
        <v>20.100000000000001</v>
      </c>
      <c r="AH20">
        <v>0</v>
      </c>
      <c r="AI20">
        <v>0</v>
      </c>
      <c r="AJ20">
        <v>0</v>
      </c>
      <c r="AK20">
        <v>24.85</v>
      </c>
      <c r="AL20">
        <v>25.66</v>
      </c>
      <c r="AM20">
        <v>10.11</v>
      </c>
      <c r="AN20">
        <v>0.72</v>
      </c>
      <c r="AO20">
        <v>0</v>
      </c>
      <c r="AP20">
        <v>0</v>
      </c>
      <c r="AQ20">
        <v>0</v>
      </c>
      <c r="AR20">
        <v>19.079999999999998</v>
      </c>
      <c r="AS20">
        <v>18.600000000000001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1861.1799999999998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466.69</v>
      </c>
      <c r="L21">
        <v>231.62</v>
      </c>
      <c r="M21">
        <v>88.32</v>
      </c>
      <c r="N21">
        <v>114.01</v>
      </c>
      <c r="O21">
        <v>59.67</v>
      </c>
      <c r="P21">
        <v>134.1</v>
      </c>
      <c r="Q21">
        <v>13.08</v>
      </c>
      <c r="R21">
        <v>27.5</v>
      </c>
      <c r="S21">
        <v>17.239999999999998</v>
      </c>
      <c r="T21">
        <v>0</v>
      </c>
      <c r="U21">
        <v>356.4</v>
      </c>
      <c r="V21">
        <v>17.47</v>
      </c>
      <c r="W21">
        <v>43.71</v>
      </c>
      <c r="X21">
        <v>142.37</v>
      </c>
      <c r="Y21">
        <v>0</v>
      </c>
      <c r="Z21">
        <v>12.52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</v>
      </c>
      <c r="AG21">
        <v>20.100000000000001</v>
      </c>
      <c r="AH21">
        <v>0</v>
      </c>
      <c r="AI21">
        <v>0</v>
      </c>
      <c r="AJ21">
        <v>0</v>
      </c>
      <c r="AK21">
        <v>24.85</v>
      </c>
      <c r="AL21">
        <v>25.66</v>
      </c>
      <c r="AM21">
        <v>10.11</v>
      </c>
      <c r="AN21">
        <v>0.72</v>
      </c>
      <c r="AO21">
        <v>0</v>
      </c>
      <c r="AP21">
        <v>0</v>
      </c>
      <c r="AQ21">
        <v>11.49</v>
      </c>
      <c r="AR21">
        <v>29.67</v>
      </c>
      <c r="AS21">
        <v>18.600000000000001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1893.6199999999997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514.69000000000005</v>
      </c>
      <c r="L22">
        <v>287.3</v>
      </c>
      <c r="M22">
        <v>88.32</v>
      </c>
      <c r="N22">
        <v>114.01</v>
      </c>
      <c r="O22">
        <v>59.67</v>
      </c>
      <c r="P22">
        <v>134.1</v>
      </c>
      <c r="Q22">
        <v>13.08</v>
      </c>
      <c r="R22">
        <v>27.5</v>
      </c>
      <c r="S22">
        <v>17.239999999999998</v>
      </c>
      <c r="T22">
        <v>0</v>
      </c>
      <c r="U22">
        <v>356.4</v>
      </c>
      <c r="V22">
        <v>17.47</v>
      </c>
      <c r="W22">
        <v>43.71</v>
      </c>
      <c r="X22">
        <v>142.37</v>
      </c>
      <c r="Y22">
        <v>0</v>
      </c>
      <c r="Z22">
        <v>12.52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</v>
      </c>
      <c r="AG22">
        <v>20.100000000000001</v>
      </c>
      <c r="AH22">
        <v>22.45</v>
      </c>
      <c r="AI22">
        <v>0</v>
      </c>
      <c r="AJ22">
        <v>0</v>
      </c>
      <c r="AK22">
        <v>24.85</v>
      </c>
      <c r="AL22">
        <v>25.66</v>
      </c>
      <c r="AM22">
        <v>10.11</v>
      </c>
      <c r="AN22">
        <v>0.72</v>
      </c>
      <c r="AO22">
        <v>0</v>
      </c>
      <c r="AP22">
        <v>0</v>
      </c>
      <c r="AQ22">
        <v>11.49</v>
      </c>
      <c r="AR22">
        <v>29.67</v>
      </c>
      <c r="AS22">
        <v>18.600000000000001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2019.75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651.76</v>
      </c>
      <c r="L23">
        <v>364.49</v>
      </c>
      <c r="M23">
        <v>88.32</v>
      </c>
      <c r="N23">
        <v>114.01</v>
      </c>
      <c r="O23">
        <v>59.67</v>
      </c>
      <c r="P23">
        <v>134.1</v>
      </c>
      <c r="Q23">
        <v>20.02</v>
      </c>
      <c r="R23">
        <v>40.69</v>
      </c>
      <c r="S23">
        <v>25.34</v>
      </c>
      <c r="T23">
        <v>0</v>
      </c>
      <c r="U23">
        <v>356.4</v>
      </c>
      <c r="V23">
        <v>17.47</v>
      </c>
      <c r="W23">
        <v>43.71</v>
      </c>
      <c r="X23">
        <v>142.37</v>
      </c>
      <c r="Y23">
        <v>0</v>
      </c>
      <c r="Z23">
        <v>12.52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</v>
      </c>
      <c r="AG23">
        <v>20.100000000000001</v>
      </c>
      <c r="AH23">
        <v>22.45</v>
      </c>
      <c r="AI23">
        <v>0</v>
      </c>
      <c r="AJ23">
        <v>0</v>
      </c>
      <c r="AK23">
        <v>24.85</v>
      </c>
      <c r="AL23">
        <v>14.51</v>
      </c>
      <c r="AM23">
        <v>10.11</v>
      </c>
      <c r="AN23">
        <v>0.72</v>
      </c>
      <c r="AO23">
        <v>0</v>
      </c>
      <c r="AP23">
        <v>0</v>
      </c>
      <c r="AQ23">
        <v>22.98</v>
      </c>
      <c r="AR23">
        <v>29.67</v>
      </c>
      <c r="AS23">
        <v>19.37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2263.3499999999995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655.47</v>
      </c>
      <c r="L24">
        <v>417.26</v>
      </c>
      <c r="M24">
        <v>88.32</v>
      </c>
      <c r="N24">
        <v>114.01</v>
      </c>
      <c r="O24">
        <v>59.67</v>
      </c>
      <c r="P24">
        <v>134.1</v>
      </c>
      <c r="Q24">
        <v>20.02</v>
      </c>
      <c r="R24">
        <v>40.69</v>
      </c>
      <c r="S24">
        <v>25.34</v>
      </c>
      <c r="T24">
        <v>0</v>
      </c>
      <c r="U24">
        <v>356.4</v>
      </c>
      <c r="V24">
        <v>17.47</v>
      </c>
      <c r="W24">
        <v>43.71</v>
      </c>
      <c r="X24">
        <v>142.37</v>
      </c>
      <c r="Y24">
        <v>0</v>
      </c>
      <c r="Z24">
        <v>12.52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8.52</v>
      </c>
      <c r="AG24">
        <v>20.100000000000001</v>
      </c>
      <c r="AH24">
        <v>41.82</v>
      </c>
      <c r="AI24">
        <v>0</v>
      </c>
      <c r="AJ24">
        <v>0</v>
      </c>
      <c r="AK24">
        <v>24.85</v>
      </c>
      <c r="AL24">
        <v>14.51</v>
      </c>
      <c r="AM24">
        <v>10.11</v>
      </c>
      <c r="AN24">
        <v>0.72</v>
      </c>
      <c r="AO24">
        <v>0</v>
      </c>
      <c r="AP24">
        <v>0</v>
      </c>
      <c r="AQ24">
        <v>34.47</v>
      </c>
      <c r="AR24">
        <v>29.67</v>
      </c>
      <c r="AS24">
        <v>19.37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2350.6899999999996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655.49</v>
      </c>
      <c r="L25">
        <v>417.26</v>
      </c>
      <c r="M25">
        <v>88.32</v>
      </c>
      <c r="N25">
        <v>114.01</v>
      </c>
      <c r="O25">
        <v>59.67</v>
      </c>
      <c r="P25">
        <v>134.1</v>
      </c>
      <c r="Q25">
        <v>20.02</v>
      </c>
      <c r="R25">
        <v>40.69</v>
      </c>
      <c r="S25">
        <v>25.34</v>
      </c>
      <c r="T25">
        <v>0</v>
      </c>
      <c r="U25">
        <v>356.4</v>
      </c>
      <c r="V25">
        <v>17.47</v>
      </c>
      <c r="W25">
        <v>43.71</v>
      </c>
      <c r="X25">
        <v>142.37</v>
      </c>
      <c r="Y25">
        <v>0</v>
      </c>
      <c r="Z25">
        <v>12.52</v>
      </c>
      <c r="AA25">
        <v>0</v>
      </c>
      <c r="AB25">
        <v>0</v>
      </c>
      <c r="AC25">
        <v>0</v>
      </c>
      <c r="AD25">
        <v>8.77</v>
      </c>
      <c r="AE25">
        <v>15.82</v>
      </c>
      <c r="AF25">
        <v>8.52</v>
      </c>
      <c r="AG25">
        <v>20.100000000000001</v>
      </c>
      <c r="AH25">
        <v>41.82</v>
      </c>
      <c r="AI25">
        <v>0</v>
      </c>
      <c r="AJ25">
        <v>0</v>
      </c>
      <c r="AK25">
        <v>24.85</v>
      </c>
      <c r="AL25">
        <v>66.930000000000007</v>
      </c>
      <c r="AM25">
        <v>10.11</v>
      </c>
      <c r="AN25">
        <v>0.72</v>
      </c>
      <c r="AO25">
        <v>0</v>
      </c>
      <c r="AP25">
        <v>0</v>
      </c>
      <c r="AQ25">
        <v>34.47</v>
      </c>
      <c r="AR25">
        <v>29.67</v>
      </c>
      <c r="AS25">
        <v>19.37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2427.7199999999993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655.47</v>
      </c>
      <c r="L26">
        <v>417.26</v>
      </c>
      <c r="M26">
        <v>88.32</v>
      </c>
      <c r="N26">
        <v>114.01</v>
      </c>
      <c r="O26">
        <v>59.67</v>
      </c>
      <c r="P26">
        <v>134.1</v>
      </c>
      <c r="Q26">
        <v>20.02</v>
      </c>
      <c r="R26">
        <v>40.69</v>
      </c>
      <c r="S26">
        <v>25.34</v>
      </c>
      <c r="T26">
        <v>0</v>
      </c>
      <c r="U26">
        <v>356.4</v>
      </c>
      <c r="V26">
        <v>17.47</v>
      </c>
      <c r="W26">
        <v>43.71</v>
      </c>
      <c r="X26">
        <v>142.37</v>
      </c>
      <c r="Y26">
        <v>0</v>
      </c>
      <c r="Z26">
        <v>12.52</v>
      </c>
      <c r="AA26">
        <v>11.38</v>
      </c>
      <c r="AB26">
        <v>2.5499999999999998</v>
      </c>
      <c r="AC26">
        <v>0</v>
      </c>
      <c r="AD26">
        <v>8.77</v>
      </c>
      <c r="AE26">
        <v>15.82</v>
      </c>
      <c r="AF26">
        <v>8.52</v>
      </c>
      <c r="AG26">
        <v>20.100000000000001</v>
      </c>
      <c r="AH26">
        <v>67.36</v>
      </c>
      <c r="AI26">
        <v>0</v>
      </c>
      <c r="AJ26">
        <v>0</v>
      </c>
      <c r="AK26">
        <v>24.85</v>
      </c>
      <c r="AL26">
        <v>66.930000000000007</v>
      </c>
      <c r="AM26">
        <v>10.11</v>
      </c>
      <c r="AN26">
        <v>0.72</v>
      </c>
      <c r="AO26">
        <v>0</v>
      </c>
      <c r="AP26">
        <v>0</v>
      </c>
      <c r="AQ26">
        <v>34.47</v>
      </c>
      <c r="AR26">
        <v>29.67</v>
      </c>
      <c r="AS26">
        <v>19.37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2467.1699999999996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655.47</v>
      </c>
      <c r="L27">
        <v>417.26</v>
      </c>
      <c r="M27">
        <v>88.32</v>
      </c>
      <c r="N27">
        <v>114.01</v>
      </c>
      <c r="O27">
        <v>59.67</v>
      </c>
      <c r="P27">
        <v>134.1</v>
      </c>
      <c r="Q27">
        <v>20.02</v>
      </c>
      <c r="R27">
        <v>40.69</v>
      </c>
      <c r="S27">
        <v>25.34</v>
      </c>
      <c r="T27">
        <v>0</v>
      </c>
      <c r="U27">
        <v>367.2</v>
      </c>
      <c r="V27">
        <v>17.47</v>
      </c>
      <c r="W27">
        <v>43.71</v>
      </c>
      <c r="X27">
        <v>142.37</v>
      </c>
      <c r="Y27">
        <v>0</v>
      </c>
      <c r="Z27">
        <v>12.52</v>
      </c>
      <c r="AA27">
        <v>11.38</v>
      </c>
      <c r="AB27">
        <v>12.64</v>
      </c>
      <c r="AC27">
        <v>9.2899999999999991</v>
      </c>
      <c r="AD27">
        <v>17.52</v>
      </c>
      <c r="AE27">
        <v>15.82</v>
      </c>
      <c r="AF27">
        <v>8.52</v>
      </c>
      <c r="AG27">
        <v>20.100000000000001</v>
      </c>
      <c r="AH27">
        <v>67.36</v>
      </c>
      <c r="AI27">
        <v>3.67</v>
      </c>
      <c r="AJ27">
        <v>0</v>
      </c>
      <c r="AK27">
        <v>24.85</v>
      </c>
      <c r="AL27">
        <v>66.930000000000007</v>
      </c>
      <c r="AM27">
        <v>10.11</v>
      </c>
      <c r="AN27">
        <v>0.72</v>
      </c>
      <c r="AO27">
        <v>0</v>
      </c>
      <c r="AP27">
        <v>0</v>
      </c>
      <c r="AQ27">
        <v>34.47</v>
      </c>
      <c r="AR27">
        <v>38.159999999999997</v>
      </c>
      <c r="AS27">
        <v>19.37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2518.2599999999993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655.47</v>
      </c>
      <c r="L28">
        <v>417.26</v>
      </c>
      <c r="M28">
        <v>88.32</v>
      </c>
      <c r="N28">
        <v>114.01</v>
      </c>
      <c r="O28">
        <v>59.67</v>
      </c>
      <c r="P28">
        <v>134.1</v>
      </c>
      <c r="Q28">
        <v>20.02</v>
      </c>
      <c r="R28">
        <v>40.69</v>
      </c>
      <c r="S28">
        <v>25.34</v>
      </c>
      <c r="T28">
        <v>0</v>
      </c>
      <c r="U28">
        <v>377.25</v>
      </c>
      <c r="V28">
        <v>17.47</v>
      </c>
      <c r="W28">
        <v>43.71</v>
      </c>
      <c r="X28">
        <v>142.37</v>
      </c>
      <c r="Y28">
        <v>0</v>
      </c>
      <c r="Z28">
        <v>12.52</v>
      </c>
      <c r="AA28">
        <v>26.93</v>
      </c>
      <c r="AB28">
        <v>25.29</v>
      </c>
      <c r="AC28">
        <v>18.579999999999998</v>
      </c>
      <c r="AD28">
        <v>17.52</v>
      </c>
      <c r="AE28">
        <v>31.64</v>
      </c>
      <c r="AF28">
        <v>17.04</v>
      </c>
      <c r="AG28">
        <v>20.100000000000001</v>
      </c>
      <c r="AH28">
        <v>89.82</v>
      </c>
      <c r="AI28">
        <v>15.88</v>
      </c>
      <c r="AJ28">
        <v>0</v>
      </c>
      <c r="AK28">
        <v>24.85</v>
      </c>
      <c r="AL28">
        <v>66.930000000000007</v>
      </c>
      <c r="AM28">
        <v>10.11</v>
      </c>
      <c r="AN28">
        <v>0.72</v>
      </c>
      <c r="AO28">
        <v>0</v>
      </c>
      <c r="AP28">
        <v>0</v>
      </c>
      <c r="AQ28">
        <v>45.96</v>
      </c>
      <c r="AR28">
        <v>38.159999999999997</v>
      </c>
      <c r="AS28">
        <v>19.37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2636.2999999999988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655.47</v>
      </c>
      <c r="L29">
        <v>417.26</v>
      </c>
      <c r="M29">
        <v>88.32</v>
      </c>
      <c r="N29">
        <v>114.01</v>
      </c>
      <c r="O29">
        <v>59.67</v>
      </c>
      <c r="P29">
        <v>134.1</v>
      </c>
      <c r="Q29">
        <v>20.02</v>
      </c>
      <c r="R29">
        <v>40.69</v>
      </c>
      <c r="S29">
        <v>25.34</v>
      </c>
      <c r="T29">
        <v>0</v>
      </c>
      <c r="U29">
        <v>378</v>
      </c>
      <c r="V29">
        <v>17.47</v>
      </c>
      <c r="W29">
        <v>43.71</v>
      </c>
      <c r="X29">
        <v>142.37</v>
      </c>
      <c r="Y29">
        <v>0</v>
      </c>
      <c r="Z29">
        <v>18.78</v>
      </c>
      <c r="AA29">
        <v>40.46</v>
      </c>
      <c r="AB29">
        <v>37.93</v>
      </c>
      <c r="AC29">
        <v>27.9</v>
      </c>
      <c r="AD29">
        <v>26.31</v>
      </c>
      <c r="AE29">
        <v>47.45</v>
      </c>
      <c r="AF29">
        <v>37.49</v>
      </c>
      <c r="AG29">
        <v>20.100000000000001</v>
      </c>
      <c r="AH29">
        <v>112.27</v>
      </c>
      <c r="AI29">
        <v>15.88</v>
      </c>
      <c r="AJ29">
        <v>0</v>
      </c>
      <c r="AK29">
        <v>24.85</v>
      </c>
      <c r="AL29">
        <v>13.39</v>
      </c>
      <c r="AM29">
        <v>15.18</v>
      </c>
      <c r="AN29">
        <v>0.72</v>
      </c>
      <c r="AO29">
        <v>0</v>
      </c>
      <c r="AP29">
        <v>0</v>
      </c>
      <c r="AQ29">
        <v>45.96</v>
      </c>
      <c r="AR29">
        <v>38.159999999999997</v>
      </c>
      <c r="AS29">
        <v>19.37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2697.8299999999986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655.47</v>
      </c>
      <c r="L30">
        <v>417.26</v>
      </c>
      <c r="M30">
        <v>88.32</v>
      </c>
      <c r="N30">
        <v>114.01</v>
      </c>
      <c r="O30">
        <v>59.67</v>
      </c>
      <c r="P30">
        <v>134.1</v>
      </c>
      <c r="Q30">
        <v>20.02</v>
      </c>
      <c r="R30">
        <v>40.69</v>
      </c>
      <c r="S30">
        <v>25.34</v>
      </c>
      <c r="T30">
        <v>0</v>
      </c>
      <c r="U30">
        <v>378</v>
      </c>
      <c r="V30">
        <v>17.47</v>
      </c>
      <c r="W30">
        <v>43.71</v>
      </c>
      <c r="X30">
        <v>142.37</v>
      </c>
      <c r="Y30">
        <v>0</v>
      </c>
      <c r="Z30">
        <v>18.78</v>
      </c>
      <c r="AA30">
        <v>40.46</v>
      </c>
      <c r="AB30">
        <v>37.93</v>
      </c>
      <c r="AC30">
        <v>27.9</v>
      </c>
      <c r="AD30">
        <v>26.31</v>
      </c>
      <c r="AE30">
        <v>47.45</v>
      </c>
      <c r="AF30">
        <v>37.49</v>
      </c>
      <c r="AG30">
        <v>20.100000000000001</v>
      </c>
      <c r="AH30">
        <v>134.74</v>
      </c>
      <c r="AI30">
        <v>15.88</v>
      </c>
      <c r="AJ30">
        <v>0</v>
      </c>
      <c r="AK30">
        <v>24.85</v>
      </c>
      <c r="AL30">
        <v>2.78</v>
      </c>
      <c r="AM30">
        <v>15.18</v>
      </c>
      <c r="AN30">
        <v>0.72</v>
      </c>
      <c r="AO30">
        <v>0</v>
      </c>
      <c r="AP30">
        <v>0</v>
      </c>
      <c r="AQ30">
        <v>45.96</v>
      </c>
      <c r="AR30">
        <v>38.159999999999997</v>
      </c>
      <c r="AS30">
        <v>19.37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2709.6899999999987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655.47</v>
      </c>
      <c r="L31">
        <v>417.26</v>
      </c>
      <c r="M31">
        <v>88.32</v>
      </c>
      <c r="N31">
        <v>114.01</v>
      </c>
      <c r="O31">
        <v>59.67</v>
      </c>
      <c r="P31">
        <v>134.1</v>
      </c>
      <c r="Q31">
        <v>20.02</v>
      </c>
      <c r="R31">
        <v>40.69</v>
      </c>
      <c r="S31">
        <v>25.34</v>
      </c>
      <c r="T31">
        <v>0</v>
      </c>
      <c r="U31">
        <v>378</v>
      </c>
      <c r="V31">
        <v>17.47</v>
      </c>
      <c r="W31">
        <v>43.71</v>
      </c>
      <c r="X31">
        <v>142.37</v>
      </c>
      <c r="Y31">
        <v>0</v>
      </c>
      <c r="Z31">
        <v>18.78</v>
      </c>
      <c r="AA31">
        <v>40.46</v>
      </c>
      <c r="AB31">
        <v>37.93</v>
      </c>
      <c r="AC31">
        <v>27.9</v>
      </c>
      <c r="AD31">
        <v>26.31</v>
      </c>
      <c r="AE31">
        <v>47.45</v>
      </c>
      <c r="AF31">
        <v>37.49</v>
      </c>
      <c r="AG31">
        <v>20.100000000000001</v>
      </c>
      <c r="AH31">
        <v>134.74</v>
      </c>
      <c r="AI31">
        <v>15.88</v>
      </c>
      <c r="AJ31">
        <v>0</v>
      </c>
      <c r="AK31">
        <v>24.85</v>
      </c>
      <c r="AL31">
        <v>2.78</v>
      </c>
      <c r="AM31">
        <v>15.18</v>
      </c>
      <c r="AN31">
        <v>0.72</v>
      </c>
      <c r="AO31">
        <v>0</v>
      </c>
      <c r="AP31">
        <v>0</v>
      </c>
      <c r="AQ31">
        <v>45.96</v>
      </c>
      <c r="AR31">
        <v>34.97</v>
      </c>
      <c r="AS31">
        <v>19.37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2706.4999999999986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655.47</v>
      </c>
      <c r="L32">
        <v>417.26</v>
      </c>
      <c r="M32">
        <v>88.32</v>
      </c>
      <c r="N32">
        <v>114.01</v>
      </c>
      <c r="O32">
        <v>59.67</v>
      </c>
      <c r="P32">
        <v>134.1</v>
      </c>
      <c r="Q32">
        <v>20.02</v>
      </c>
      <c r="R32">
        <v>40.69</v>
      </c>
      <c r="S32">
        <v>25.34</v>
      </c>
      <c r="T32">
        <v>0</v>
      </c>
      <c r="U32">
        <v>378</v>
      </c>
      <c r="V32">
        <v>17.47</v>
      </c>
      <c r="W32">
        <v>43.71</v>
      </c>
      <c r="X32">
        <v>142.37</v>
      </c>
      <c r="Y32">
        <v>0</v>
      </c>
      <c r="Z32">
        <v>18.78</v>
      </c>
      <c r="AA32">
        <v>40.46</v>
      </c>
      <c r="AB32">
        <v>37.93</v>
      </c>
      <c r="AC32">
        <v>27.9</v>
      </c>
      <c r="AD32">
        <v>26.31</v>
      </c>
      <c r="AE32">
        <v>47.45</v>
      </c>
      <c r="AF32">
        <v>37.49</v>
      </c>
      <c r="AG32">
        <v>20.100000000000001</v>
      </c>
      <c r="AH32">
        <v>134.74</v>
      </c>
      <c r="AI32">
        <v>15.88</v>
      </c>
      <c r="AJ32">
        <v>0</v>
      </c>
      <c r="AK32">
        <v>24.85</v>
      </c>
      <c r="AL32">
        <v>2.78</v>
      </c>
      <c r="AM32">
        <v>15.18</v>
      </c>
      <c r="AN32">
        <v>0.72</v>
      </c>
      <c r="AO32">
        <v>0</v>
      </c>
      <c r="AP32">
        <v>0</v>
      </c>
      <c r="AQ32">
        <v>45.96</v>
      </c>
      <c r="AR32">
        <v>34.97</v>
      </c>
      <c r="AS32">
        <v>19.37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2706.4999999999986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655.47</v>
      </c>
      <c r="L33">
        <v>417.26</v>
      </c>
      <c r="M33">
        <v>88.32</v>
      </c>
      <c r="N33">
        <v>114.01</v>
      </c>
      <c r="O33">
        <v>59.67</v>
      </c>
      <c r="P33">
        <v>134.1</v>
      </c>
      <c r="Q33">
        <v>20.02</v>
      </c>
      <c r="R33">
        <v>40.69</v>
      </c>
      <c r="S33">
        <v>25.34</v>
      </c>
      <c r="T33">
        <v>0</v>
      </c>
      <c r="U33">
        <v>378</v>
      </c>
      <c r="V33">
        <v>17.47</v>
      </c>
      <c r="W33">
        <v>43.71</v>
      </c>
      <c r="X33">
        <v>142.37</v>
      </c>
      <c r="Y33">
        <v>0</v>
      </c>
      <c r="Z33">
        <v>18.78</v>
      </c>
      <c r="AA33">
        <v>40.46</v>
      </c>
      <c r="AB33">
        <v>37.93</v>
      </c>
      <c r="AC33">
        <v>27.9</v>
      </c>
      <c r="AD33">
        <v>26.31</v>
      </c>
      <c r="AE33">
        <v>47.45</v>
      </c>
      <c r="AF33">
        <v>37.49</v>
      </c>
      <c r="AG33">
        <v>20.100000000000001</v>
      </c>
      <c r="AH33">
        <v>134.74</v>
      </c>
      <c r="AI33">
        <v>15.88</v>
      </c>
      <c r="AJ33">
        <v>0</v>
      </c>
      <c r="AK33">
        <v>24.85</v>
      </c>
      <c r="AL33">
        <v>2.2400000000000002</v>
      </c>
      <c r="AM33">
        <v>15.18</v>
      </c>
      <c r="AN33">
        <v>0.72</v>
      </c>
      <c r="AO33">
        <v>0</v>
      </c>
      <c r="AP33">
        <v>0</v>
      </c>
      <c r="AQ33">
        <v>45.96</v>
      </c>
      <c r="AR33">
        <v>34.97</v>
      </c>
      <c r="AS33">
        <v>19.37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2705.9599999999982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655.47</v>
      </c>
      <c r="L34">
        <v>417.26</v>
      </c>
      <c r="M34">
        <v>88.32</v>
      </c>
      <c r="N34">
        <v>114.01</v>
      </c>
      <c r="O34">
        <v>59.67</v>
      </c>
      <c r="P34">
        <v>134.1</v>
      </c>
      <c r="Q34">
        <v>20.02</v>
      </c>
      <c r="R34">
        <v>40.69</v>
      </c>
      <c r="S34">
        <v>25.34</v>
      </c>
      <c r="T34">
        <v>0</v>
      </c>
      <c r="U34">
        <v>378</v>
      </c>
      <c r="V34">
        <v>17.47</v>
      </c>
      <c r="W34">
        <v>43.71</v>
      </c>
      <c r="X34">
        <v>142.37</v>
      </c>
      <c r="Y34">
        <v>0</v>
      </c>
      <c r="Z34">
        <v>18.78</v>
      </c>
      <c r="AA34">
        <v>40.46</v>
      </c>
      <c r="AB34">
        <v>37.93</v>
      </c>
      <c r="AC34">
        <v>27.9</v>
      </c>
      <c r="AD34">
        <v>26.31</v>
      </c>
      <c r="AE34">
        <v>47.45</v>
      </c>
      <c r="AF34">
        <v>37.49</v>
      </c>
      <c r="AG34">
        <v>20.100000000000001</v>
      </c>
      <c r="AH34">
        <v>134.74</v>
      </c>
      <c r="AI34">
        <v>3.43</v>
      </c>
      <c r="AJ34">
        <v>0</v>
      </c>
      <c r="AK34">
        <v>24.85</v>
      </c>
      <c r="AL34">
        <v>2.2400000000000002</v>
      </c>
      <c r="AM34">
        <v>15.18</v>
      </c>
      <c r="AN34">
        <v>0.72</v>
      </c>
      <c r="AO34">
        <v>0</v>
      </c>
      <c r="AP34">
        <v>0</v>
      </c>
      <c r="AQ34">
        <v>45.96</v>
      </c>
      <c r="AR34">
        <v>34.97</v>
      </c>
      <c r="AS34">
        <v>19.37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2693.5099999999979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598.58000000000004</v>
      </c>
      <c r="L35">
        <v>416.57</v>
      </c>
      <c r="M35">
        <v>88.32</v>
      </c>
      <c r="N35">
        <v>114.01</v>
      </c>
      <c r="O35">
        <v>59.67</v>
      </c>
      <c r="P35">
        <v>134.1</v>
      </c>
      <c r="Q35">
        <v>20.02</v>
      </c>
      <c r="R35">
        <v>40.69</v>
      </c>
      <c r="S35">
        <v>25.34</v>
      </c>
      <c r="T35">
        <v>0</v>
      </c>
      <c r="U35">
        <v>387.45</v>
      </c>
      <c r="V35">
        <v>17.47</v>
      </c>
      <c r="W35">
        <v>43.71</v>
      </c>
      <c r="X35">
        <v>142.37</v>
      </c>
      <c r="Y35">
        <v>0</v>
      </c>
      <c r="Z35">
        <v>6.26</v>
      </c>
      <c r="AA35">
        <v>26.98</v>
      </c>
      <c r="AB35">
        <v>37.93</v>
      </c>
      <c r="AC35">
        <v>18.579999999999998</v>
      </c>
      <c r="AD35">
        <v>17.52</v>
      </c>
      <c r="AE35">
        <v>31.64</v>
      </c>
      <c r="AF35">
        <v>17.04</v>
      </c>
      <c r="AG35">
        <v>20.100000000000001</v>
      </c>
      <c r="AH35">
        <v>112.27</v>
      </c>
      <c r="AI35">
        <v>0</v>
      </c>
      <c r="AJ35">
        <v>0</v>
      </c>
      <c r="AK35">
        <v>24.85</v>
      </c>
      <c r="AL35">
        <v>2.2400000000000002</v>
      </c>
      <c r="AM35">
        <v>10.11</v>
      </c>
      <c r="AN35">
        <v>0.72</v>
      </c>
      <c r="AO35">
        <v>0</v>
      </c>
      <c r="AP35">
        <v>0</v>
      </c>
      <c r="AQ35">
        <v>45.96</v>
      </c>
      <c r="AR35">
        <v>34.97</v>
      </c>
      <c r="AS35">
        <v>19.37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2534.0399999999991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476.29</v>
      </c>
      <c r="L36">
        <v>334.74</v>
      </c>
      <c r="M36">
        <v>88.32</v>
      </c>
      <c r="N36">
        <v>114.01</v>
      </c>
      <c r="O36">
        <v>59.67</v>
      </c>
      <c r="P36">
        <v>134.1</v>
      </c>
      <c r="Q36">
        <v>20.02</v>
      </c>
      <c r="R36">
        <v>40.69</v>
      </c>
      <c r="S36">
        <v>25.34</v>
      </c>
      <c r="T36">
        <v>0</v>
      </c>
      <c r="U36">
        <v>394.09</v>
      </c>
      <c r="V36">
        <v>17.47</v>
      </c>
      <c r="W36">
        <v>43.71</v>
      </c>
      <c r="X36">
        <v>142.37</v>
      </c>
      <c r="Y36">
        <v>0</v>
      </c>
      <c r="Z36">
        <v>6.26</v>
      </c>
      <c r="AA36">
        <v>26.98</v>
      </c>
      <c r="AB36">
        <v>37.93</v>
      </c>
      <c r="AC36">
        <v>9.2899999999999991</v>
      </c>
      <c r="AD36">
        <v>15.22</v>
      </c>
      <c r="AE36">
        <v>15.82</v>
      </c>
      <c r="AF36">
        <v>8.52</v>
      </c>
      <c r="AG36">
        <v>20.100000000000001</v>
      </c>
      <c r="AH36">
        <v>89.82</v>
      </c>
      <c r="AI36">
        <v>0</v>
      </c>
      <c r="AJ36">
        <v>0</v>
      </c>
      <c r="AK36">
        <v>24.85</v>
      </c>
      <c r="AL36">
        <v>2.2400000000000002</v>
      </c>
      <c r="AM36">
        <v>10.11</v>
      </c>
      <c r="AN36">
        <v>0.72</v>
      </c>
      <c r="AO36">
        <v>0</v>
      </c>
      <c r="AP36">
        <v>0</v>
      </c>
      <c r="AQ36">
        <v>45.96</v>
      </c>
      <c r="AR36">
        <v>38.159999999999997</v>
      </c>
      <c r="AS36">
        <v>19.37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2281.369999999999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440.56</v>
      </c>
      <c r="L37">
        <v>277.10000000000002</v>
      </c>
      <c r="M37">
        <v>88.32</v>
      </c>
      <c r="N37">
        <v>114.01</v>
      </c>
      <c r="O37">
        <v>59.67</v>
      </c>
      <c r="P37">
        <v>134.1</v>
      </c>
      <c r="Q37">
        <v>20.02</v>
      </c>
      <c r="R37">
        <v>40.69</v>
      </c>
      <c r="S37">
        <v>25.34</v>
      </c>
      <c r="T37">
        <v>0</v>
      </c>
      <c r="U37">
        <v>394.2</v>
      </c>
      <c r="V37">
        <v>17.47</v>
      </c>
      <c r="W37">
        <v>43.71</v>
      </c>
      <c r="X37">
        <v>142.37</v>
      </c>
      <c r="Y37">
        <v>0</v>
      </c>
      <c r="Z37">
        <v>6.26</v>
      </c>
      <c r="AA37">
        <v>13.43</v>
      </c>
      <c r="AB37">
        <v>25.29</v>
      </c>
      <c r="AC37">
        <v>9.2899999999999991</v>
      </c>
      <c r="AD37">
        <v>15.22</v>
      </c>
      <c r="AE37">
        <v>15.82</v>
      </c>
      <c r="AF37">
        <v>8.52</v>
      </c>
      <c r="AG37">
        <v>20.100000000000001</v>
      </c>
      <c r="AH37">
        <v>67.36</v>
      </c>
      <c r="AI37">
        <v>0</v>
      </c>
      <c r="AJ37">
        <v>0</v>
      </c>
      <c r="AK37">
        <v>24.85</v>
      </c>
      <c r="AL37">
        <v>2.2400000000000002</v>
      </c>
      <c r="AM37">
        <v>10.11</v>
      </c>
      <c r="AN37">
        <v>0.72</v>
      </c>
      <c r="AO37">
        <v>0</v>
      </c>
      <c r="AP37">
        <v>5.53</v>
      </c>
      <c r="AQ37">
        <v>45.96</v>
      </c>
      <c r="AR37">
        <v>38.159999999999997</v>
      </c>
      <c r="AS37">
        <v>19.37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2144.9899999999989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485.46</v>
      </c>
      <c r="L38">
        <v>277.10000000000002</v>
      </c>
      <c r="M38">
        <v>88.32</v>
      </c>
      <c r="N38">
        <v>114.01</v>
      </c>
      <c r="O38">
        <v>59.67</v>
      </c>
      <c r="P38">
        <v>134.1</v>
      </c>
      <c r="Q38">
        <v>20.02</v>
      </c>
      <c r="R38">
        <v>40.69</v>
      </c>
      <c r="S38">
        <v>25.34</v>
      </c>
      <c r="T38">
        <v>0</v>
      </c>
      <c r="U38">
        <v>394.2</v>
      </c>
      <c r="V38">
        <v>17.47</v>
      </c>
      <c r="W38">
        <v>43.71</v>
      </c>
      <c r="X38">
        <v>142.37</v>
      </c>
      <c r="Y38">
        <v>0</v>
      </c>
      <c r="Z38">
        <v>6.26</v>
      </c>
      <c r="AA38">
        <v>13.43</v>
      </c>
      <c r="AB38">
        <v>12.64</v>
      </c>
      <c r="AC38">
        <v>0</v>
      </c>
      <c r="AD38">
        <v>8.3699999999999992</v>
      </c>
      <c r="AE38">
        <v>15.82</v>
      </c>
      <c r="AF38">
        <v>8.52</v>
      </c>
      <c r="AG38">
        <v>20.100000000000001</v>
      </c>
      <c r="AH38">
        <v>41.82</v>
      </c>
      <c r="AI38">
        <v>0</v>
      </c>
      <c r="AJ38">
        <v>0</v>
      </c>
      <c r="AK38">
        <v>24.85</v>
      </c>
      <c r="AL38">
        <v>2.2400000000000002</v>
      </c>
      <c r="AM38">
        <v>10.11</v>
      </c>
      <c r="AN38">
        <v>0.72</v>
      </c>
      <c r="AO38">
        <v>0</v>
      </c>
      <c r="AP38">
        <v>5.53</v>
      </c>
      <c r="AQ38">
        <v>34.47</v>
      </c>
      <c r="AR38">
        <v>38.159999999999997</v>
      </c>
      <c r="AS38">
        <v>19.37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2124.0699999999993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497.49</v>
      </c>
      <c r="L39">
        <v>334.19</v>
      </c>
      <c r="M39">
        <v>88.32</v>
      </c>
      <c r="N39">
        <v>114.01</v>
      </c>
      <c r="O39">
        <v>59.67</v>
      </c>
      <c r="P39">
        <v>134.1</v>
      </c>
      <c r="Q39">
        <v>20.02</v>
      </c>
      <c r="R39">
        <v>40.69</v>
      </c>
      <c r="S39">
        <v>25.34</v>
      </c>
      <c r="T39">
        <v>0</v>
      </c>
      <c r="U39">
        <v>394.2</v>
      </c>
      <c r="V39">
        <v>17.47</v>
      </c>
      <c r="W39">
        <v>43.71</v>
      </c>
      <c r="X39">
        <v>142.37</v>
      </c>
      <c r="Y39">
        <v>0</v>
      </c>
      <c r="Z39">
        <v>6.26</v>
      </c>
      <c r="AA39">
        <v>13.43</v>
      </c>
      <c r="AB39">
        <v>12.64</v>
      </c>
      <c r="AC39">
        <v>0</v>
      </c>
      <c r="AD39">
        <v>0</v>
      </c>
      <c r="AE39">
        <v>15.82</v>
      </c>
      <c r="AF39">
        <v>8.52</v>
      </c>
      <c r="AG39">
        <v>20.100000000000001</v>
      </c>
      <c r="AH39">
        <v>19.010000000000002</v>
      </c>
      <c r="AI39">
        <v>0</v>
      </c>
      <c r="AJ39">
        <v>0</v>
      </c>
      <c r="AK39">
        <v>24.85</v>
      </c>
      <c r="AL39">
        <v>2.2400000000000002</v>
      </c>
      <c r="AM39">
        <v>10.11</v>
      </c>
      <c r="AN39">
        <v>0.72</v>
      </c>
      <c r="AO39">
        <v>0</v>
      </c>
      <c r="AP39">
        <v>5.53</v>
      </c>
      <c r="AQ39">
        <v>34.47</v>
      </c>
      <c r="AR39">
        <v>38.159999999999997</v>
      </c>
      <c r="AS39">
        <v>30.62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2173.2599999999993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598.58000000000004</v>
      </c>
      <c r="L40">
        <v>396.35</v>
      </c>
      <c r="M40">
        <v>88.32</v>
      </c>
      <c r="N40">
        <v>114.01</v>
      </c>
      <c r="O40">
        <v>59.67</v>
      </c>
      <c r="P40">
        <v>134.1</v>
      </c>
      <c r="Q40">
        <v>15.72</v>
      </c>
      <c r="R40">
        <v>33.92</v>
      </c>
      <c r="S40">
        <v>21.09</v>
      </c>
      <c r="T40">
        <v>0</v>
      </c>
      <c r="U40">
        <v>394.2</v>
      </c>
      <c r="V40">
        <v>17.47</v>
      </c>
      <c r="W40">
        <v>43.71</v>
      </c>
      <c r="X40">
        <v>142.37</v>
      </c>
      <c r="Y40">
        <v>0</v>
      </c>
      <c r="Z40">
        <v>6.26</v>
      </c>
      <c r="AA40">
        <v>11.38</v>
      </c>
      <c r="AB40">
        <v>12.64</v>
      </c>
      <c r="AC40">
        <v>0</v>
      </c>
      <c r="AD40">
        <v>0</v>
      </c>
      <c r="AE40">
        <v>15.82</v>
      </c>
      <c r="AF40">
        <v>8.52</v>
      </c>
      <c r="AG40">
        <v>20.100000000000001</v>
      </c>
      <c r="AH40">
        <v>0</v>
      </c>
      <c r="AI40">
        <v>0</v>
      </c>
      <c r="AJ40">
        <v>0</v>
      </c>
      <c r="AK40">
        <v>24.85</v>
      </c>
      <c r="AL40">
        <v>2.2400000000000002</v>
      </c>
      <c r="AM40">
        <v>10.11</v>
      </c>
      <c r="AN40">
        <v>0.72</v>
      </c>
      <c r="AO40">
        <v>0</v>
      </c>
      <c r="AP40">
        <v>5.53</v>
      </c>
      <c r="AQ40">
        <v>34.47</v>
      </c>
      <c r="AR40">
        <v>33.39</v>
      </c>
      <c r="AS40">
        <v>30.62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2295.3599999999997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495.12</v>
      </c>
      <c r="L41">
        <v>334.2</v>
      </c>
      <c r="M41">
        <v>88.32</v>
      </c>
      <c r="N41">
        <v>114.01</v>
      </c>
      <c r="O41">
        <v>59.67</v>
      </c>
      <c r="P41">
        <v>134.1</v>
      </c>
      <c r="Q41">
        <v>15.72</v>
      </c>
      <c r="R41">
        <v>33.92</v>
      </c>
      <c r="S41">
        <v>21.09</v>
      </c>
      <c r="T41">
        <v>0</v>
      </c>
      <c r="U41">
        <v>394.2</v>
      </c>
      <c r="V41">
        <v>17.47</v>
      </c>
      <c r="W41">
        <v>43.71</v>
      </c>
      <c r="X41">
        <v>142.37</v>
      </c>
      <c r="Y41">
        <v>0</v>
      </c>
      <c r="Z41">
        <v>6.26</v>
      </c>
      <c r="AA41">
        <v>6.44</v>
      </c>
      <c r="AB41">
        <v>12.64</v>
      </c>
      <c r="AC41">
        <v>0</v>
      </c>
      <c r="AD41">
        <v>0</v>
      </c>
      <c r="AE41">
        <v>15.82</v>
      </c>
      <c r="AF41">
        <v>8.52</v>
      </c>
      <c r="AG41">
        <v>20.100000000000001</v>
      </c>
      <c r="AH41">
        <v>0</v>
      </c>
      <c r="AI41">
        <v>0</v>
      </c>
      <c r="AJ41">
        <v>0</v>
      </c>
      <c r="AK41">
        <v>24.85</v>
      </c>
      <c r="AL41">
        <v>2.2400000000000002</v>
      </c>
      <c r="AM41">
        <v>10.11</v>
      </c>
      <c r="AN41">
        <v>0.72</v>
      </c>
      <c r="AO41">
        <v>0</v>
      </c>
      <c r="AP41">
        <v>5.53</v>
      </c>
      <c r="AQ41">
        <v>34.47</v>
      </c>
      <c r="AR41">
        <v>33.39</v>
      </c>
      <c r="AS41">
        <v>30.62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2124.8099999999995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450.22</v>
      </c>
      <c r="L42">
        <v>276.8</v>
      </c>
      <c r="M42">
        <v>88.32</v>
      </c>
      <c r="N42">
        <v>114.01</v>
      </c>
      <c r="O42">
        <v>59.67</v>
      </c>
      <c r="P42">
        <v>134.1</v>
      </c>
      <c r="Q42">
        <v>20.02</v>
      </c>
      <c r="R42">
        <v>40.69</v>
      </c>
      <c r="S42">
        <v>25.34</v>
      </c>
      <c r="T42">
        <v>0</v>
      </c>
      <c r="U42">
        <v>394.2</v>
      </c>
      <c r="V42">
        <v>17.47</v>
      </c>
      <c r="W42">
        <v>43.71</v>
      </c>
      <c r="X42">
        <v>142.37</v>
      </c>
      <c r="Y42">
        <v>0</v>
      </c>
      <c r="Z42">
        <v>6.26</v>
      </c>
      <c r="AA42">
        <v>0</v>
      </c>
      <c r="AB42">
        <v>0</v>
      </c>
      <c r="AC42">
        <v>0</v>
      </c>
      <c r="AD42">
        <v>0</v>
      </c>
      <c r="AE42">
        <v>15.82</v>
      </c>
      <c r="AF42">
        <v>8.52</v>
      </c>
      <c r="AG42">
        <v>20.100000000000001</v>
      </c>
      <c r="AH42">
        <v>0</v>
      </c>
      <c r="AI42">
        <v>0</v>
      </c>
      <c r="AJ42">
        <v>0</v>
      </c>
      <c r="AK42">
        <v>24.85</v>
      </c>
      <c r="AL42">
        <v>2.2400000000000002</v>
      </c>
      <c r="AM42">
        <v>10.11</v>
      </c>
      <c r="AN42">
        <v>0.72</v>
      </c>
      <c r="AO42">
        <v>0</v>
      </c>
      <c r="AP42">
        <v>0</v>
      </c>
      <c r="AQ42">
        <v>34.47</v>
      </c>
      <c r="AR42">
        <v>33.39</v>
      </c>
      <c r="AS42">
        <v>30.62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2013.2199999999998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409.09</v>
      </c>
      <c r="L43">
        <v>267.24</v>
      </c>
      <c r="M43">
        <v>88.32</v>
      </c>
      <c r="N43">
        <v>114.01</v>
      </c>
      <c r="O43">
        <v>59.67</v>
      </c>
      <c r="P43">
        <v>134.1</v>
      </c>
      <c r="Q43">
        <v>15.89</v>
      </c>
      <c r="R43">
        <v>33.24</v>
      </c>
      <c r="S43">
        <v>20.82</v>
      </c>
      <c r="T43">
        <v>0</v>
      </c>
      <c r="U43">
        <v>378</v>
      </c>
      <c r="V43">
        <v>17.47</v>
      </c>
      <c r="W43">
        <v>43.71</v>
      </c>
      <c r="X43">
        <v>142.37</v>
      </c>
      <c r="Y43">
        <v>0</v>
      </c>
      <c r="Z43">
        <v>6.26</v>
      </c>
      <c r="AA43">
        <v>0</v>
      </c>
      <c r="AB43">
        <v>0</v>
      </c>
      <c r="AC43">
        <v>0</v>
      </c>
      <c r="AD43">
        <v>0</v>
      </c>
      <c r="AE43">
        <v>15.82</v>
      </c>
      <c r="AF43">
        <v>8.52</v>
      </c>
      <c r="AG43">
        <v>20.100000000000001</v>
      </c>
      <c r="AH43">
        <v>0</v>
      </c>
      <c r="AI43">
        <v>0</v>
      </c>
      <c r="AJ43">
        <v>0</v>
      </c>
      <c r="AK43">
        <v>24.85</v>
      </c>
      <c r="AL43">
        <v>16.739999999999998</v>
      </c>
      <c r="AM43">
        <v>10.11</v>
      </c>
      <c r="AN43">
        <v>0.72</v>
      </c>
      <c r="AO43">
        <v>0</v>
      </c>
      <c r="AP43">
        <v>0</v>
      </c>
      <c r="AQ43">
        <v>34.47</v>
      </c>
      <c r="AR43">
        <v>33.39</v>
      </c>
      <c r="AS43">
        <v>30.62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1944.7299999999996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361.09</v>
      </c>
      <c r="L44">
        <v>267.24</v>
      </c>
      <c r="M44">
        <v>88.32</v>
      </c>
      <c r="N44">
        <v>114.01</v>
      </c>
      <c r="O44">
        <v>59.67</v>
      </c>
      <c r="P44">
        <v>134.1</v>
      </c>
      <c r="Q44">
        <v>15.89</v>
      </c>
      <c r="R44">
        <v>33.24</v>
      </c>
      <c r="S44">
        <v>20.82</v>
      </c>
      <c r="T44">
        <v>0</v>
      </c>
      <c r="U44">
        <v>378</v>
      </c>
      <c r="V44">
        <v>17.47</v>
      </c>
      <c r="W44">
        <v>43.71</v>
      </c>
      <c r="X44">
        <v>142.37</v>
      </c>
      <c r="Y44">
        <v>0</v>
      </c>
      <c r="Z44">
        <v>6.26</v>
      </c>
      <c r="AA44">
        <v>0</v>
      </c>
      <c r="AB44">
        <v>0</v>
      </c>
      <c r="AC44">
        <v>0</v>
      </c>
      <c r="AD44">
        <v>0</v>
      </c>
      <c r="AE44">
        <v>15.82</v>
      </c>
      <c r="AF44">
        <v>8.52</v>
      </c>
      <c r="AG44">
        <v>20.100000000000001</v>
      </c>
      <c r="AH44">
        <v>0</v>
      </c>
      <c r="AI44">
        <v>0</v>
      </c>
      <c r="AJ44">
        <v>0</v>
      </c>
      <c r="AK44">
        <v>24.85</v>
      </c>
      <c r="AL44">
        <v>25.66</v>
      </c>
      <c r="AM44">
        <v>10.11</v>
      </c>
      <c r="AN44">
        <v>0.72</v>
      </c>
      <c r="AO44">
        <v>0</v>
      </c>
      <c r="AP44">
        <v>0</v>
      </c>
      <c r="AQ44">
        <v>22.98</v>
      </c>
      <c r="AR44">
        <v>33.39</v>
      </c>
      <c r="AS44">
        <v>30.62</v>
      </c>
      <c r="AT44">
        <v>18.75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1893.7099999999996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361.09</v>
      </c>
      <c r="L45">
        <v>231.62</v>
      </c>
      <c r="M45">
        <v>88.32</v>
      </c>
      <c r="N45">
        <v>114.01</v>
      </c>
      <c r="O45">
        <v>59.67</v>
      </c>
      <c r="P45">
        <v>134.1</v>
      </c>
      <c r="Q45">
        <v>15.89</v>
      </c>
      <c r="R45">
        <v>33.24</v>
      </c>
      <c r="S45">
        <v>20.82</v>
      </c>
      <c r="T45">
        <v>0</v>
      </c>
      <c r="U45">
        <v>378</v>
      </c>
      <c r="V45">
        <v>17.47</v>
      </c>
      <c r="W45">
        <v>43.71</v>
      </c>
      <c r="X45">
        <v>142.37</v>
      </c>
      <c r="Y45">
        <v>0</v>
      </c>
      <c r="Z45">
        <v>6.26</v>
      </c>
      <c r="AA45">
        <v>0</v>
      </c>
      <c r="AB45">
        <v>0</v>
      </c>
      <c r="AC45">
        <v>0</v>
      </c>
      <c r="AD45">
        <v>0</v>
      </c>
      <c r="AE45">
        <v>15.82</v>
      </c>
      <c r="AF45">
        <v>8.52</v>
      </c>
      <c r="AG45">
        <v>20.100000000000001</v>
      </c>
      <c r="AH45">
        <v>0</v>
      </c>
      <c r="AI45">
        <v>0</v>
      </c>
      <c r="AJ45">
        <v>0</v>
      </c>
      <c r="AK45">
        <v>24.85</v>
      </c>
      <c r="AL45">
        <v>25.66</v>
      </c>
      <c r="AM45">
        <v>10.11</v>
      </c>
      <c r="AN45">
        <v>0.72</v>
      </c>
      <c r="AO45">
        <v>0</v>
      </c>
      <c r="AP45">
        <v>0</v>
      </c>
      <c r="AQ45">
        <v>22.98</v>
      </c>
      <c r="AR45">
        <v>33.39</v>
      </c>
      <c r="AS45">
        <v>30.62</v>
      </c>
      <c r="AT45">
        <v>17.29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1856.6299999999997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361.09</v>
      </c>
      <c r="L46">
        <v>231.62</v>
      </c>
      <c r="M46">
        <v>88.32</v>
      </c>
      <c r="N46">
        <v>114.01</v>
      </c>
      <c r="O46">
        <v>59.67</v>
      </c>
      <c r="P46">
        <v>134.1</v>
      </c>
      <c r="Q46">
        <v>15.89</v>
      </c>
      <c r="R46">
        <v>33.24</v>
      </c>
      <c r="S46">
        <v>20.82</v>
      </c>
      <c r="T46">
        <v>0</v>
      </c>
      <c r="U46">
        <v>378</v>
      </c>
      <c r="V46">
        <v>17.47</v>
      </c>
      <c r="W46">
        <v>43.71</v>
      </c>
      <c r="X46">
        <v>142.37</v>
      </c>
      <c r="Y46">
        <v>0</v>
      </c>
      <c r="Z46">
        <v>6.26</v>
      </c>
      <c r="AA46">
        <v>0</v>
      </c>
      <c r="AB46">
        <v>0</v>
      </c>
      <c r="AC46">
        <v>0</v>
      </c>
      <c r="AD46">
        <v>0</v>
      </c>
      <c r="AE46">
        <v>15.82</v>
      </c>
      <c r="AF46">
        <v>8.52</v>
      </c>
      <c r="AG46">
        <v>20.100000000000001</v>
      </c>
      <c r="AH46">
        <v>0</v>
      </c>
      <c r="AI46">
        <v>0</v>
      </c>
      <c r="AJ46">
        <v>0</v>
      </c>
      <c r="AK46">
        <v>24.85</v>
      </c>
      <c r="AL46">
        <v>25.66</v>
      </c>
      <c r="AM46">
        <v>10.11</v>
      </c>
      <c r="AN46">
        <v>0.72</v>
      </c>
      <c r="AO46">
        <v>0</v>
      </c>
      <c r="AP46">
        <v>0</v>
      </c>
      <c r="AQ46">
        <v>22.98</v>
      </c>
      <c r="AR46">
        <v>33.39</v>
      </c>
      <c r="AS46">
        <v>30.62</v>
      </c>
      <c r="AT46">
        <v>17.579999999999998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1856.9199999999996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361.09</v>
      </c>
      <c r="L47">
        <v>231.62</v>
      </c>
      <c r="M47">
        <v>88.32</v>
      </c>
      <c r="N47">
        <v>114.01</v>
      </c>
      <c r="O47">
        <v>59.67</v>
      </c>
      <c r="P47">
        <v>134.1</v>
      </c>
      <c r="Q47">
        <v>13.49</v>
      </c>
      <c r="R47">
        <v>27.62</v>
      </c>
      <c r="S47">
        <v>17.41</v>
      </c>
      <c r="T47">
        <v>0</v>
      </c>
      <c r="U47">
        <v>378</v>
      </c>
      <c r="V47">
        <v>14.96</v>
      </c>
      <c r="W47">
        <v>43.71</v>
      </c>
      <c r="X47">
        <v>142.37</v>
      </c>
      <c r="Y47">
        <v>0</v>
      </c>
      <c r="Z47">
        <v>6.26</v>
      </c>
      <c r="AA47">
        <v>0</v>
      </c>
      <c r="AB47">
        <v>0</v>
      </c>
      <c r="AC47">
        <v>0</v>
      </c>
      <c r="AD47">
        <v>0</v>
      </c>
      <c r="AE47">
        <v>15.82</v>
      </c>
      <c r="AF47">
        <v>8.52</v>
      </c>
      <c r="AG47">
        <v>20.100000000000001</v>
      </c>
      <c r="AH47">
        <v>0</v>
      </c>
      <c r="AI47">
        <v>0</v>
      </c>
      <c r="AJ47">
        <v>0</v>
      </c>
      <c r="AK47">
        <v>24.85</v>
      </c>
      <c r="AL47">
        <v>25.66</v>
      </c>
      <c r="AM47">
        <v>10.11</v>
      </c>
      <c r="AN47">
        <v>0.72</v>
      </c>
      <c r="AO47">
        <v>0</v>
      </c>
      <c r="AP47">
        <v>0</v>
      </c>
      <c r="AQ47">
        <v>22.98</v>
      </c>
      <c r="AR47">
        <v>25.43</v>
      </c>
      <c r="AS47">
        <v>19.37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1825.3899999999996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361.09</v>
      </c>
      <c r="L48">
        <v>231.62</v>
      </c>
      <c r="M48">
        <v>88.32</v>
      </c>
      <c r="N48">
        <v>114.01</v>
      </c>
      <c r="O48">
        <v>59.67</v>
      </c>
      <c r="P48">
        <v>134.1</v>
      </c>
      <c r="Q48">
        <v>13.49</v>
      </c>
      <c r="R48">
        <v>27.62</v>
      </c>
      <c r="S48">
        <v>17.32</v>
      </c>
      <c r="T48">
        <v>0</v>
      </c>
      <c r="U48">
        <v>378</v>
      </c>
      <c r="V48">
        <v>14.96</v>
      </c>
      <c r="W48">
        <v>43.71</v>
      </c>
      <c r="X48">
        <v>142.37</v>
      </c>
      <c r="Y48">
        <v>0</v>
      </c>
      <c r="Z48">
        <v>6.26</v>
      </c>
      <c r="AA48">
        <v>0</v>
      </c>
      <c r="AB48">
        <v>0</v>
      </c>
      <c r="AC48">
        <v>0</v>
      </c>
      <c r="AD48">
        <v>0</v>
      </c>
      <c r="AE48">
        <v>15.82</v>
      </c>
      <c r="AF48">
        <v>8.52</v>
      </c>
      <c r="AG48">
        <v>20.100000000000001</v>
      </c>
      <c r="AH48">
        <v>0</v>
      </c>
      <c r="AI48">
        <v>0</v>
      </c>
      <c r="AJ48">
        <v>0</v>
      </c>
      <c r="AK48">
        <v>24.85</v>
      </c>
      <c r="AL48">
        <v>25.66</v>
      </c>
      <c r="AM48">
        <v>10.11</v>
      </c>
      <c r="AN48">
        <v>0.72</v>
      </c>
      <c r="AO48">
        <v>0</v>
      </c>
      <c r="AP48">
        <v>0</v>
      </c>
      <c r="AQ48">
        <v>22.98</v>
      </c>
      <c r="AR48">
        <v>25.43</v>
      </c>
      <c r="AS48">
        <v>19.37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1825.2999999999995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361.09</v>
      </c>
      <c r="L49">
        <v>231.62</v>
      </c>
      <c r="M49">
        <v>88.32</v>
      </c>
      <c r="N49">
        <v>114.01</v>
      </c>
      <c r="O49">
        <v>59.67</v>
      </c>
      <c r="P49">
        <v>134.1</v>
      </c>
      <c r="Q49">
        <v>13.49</v>
      </c>
      <c r="R49">
        <v>27.62</v>
      </c>
      <c r="S49">
        <v>17.32</v>
      </c>
      <c r="T49">
        <v>0</v>
      </c>
      <c r="U49">
        <v>378</v>
      </c>
      <c r="V49">
        <v>12.54</v>
      </c>
      <c r="W49">
        <v>38.950000000000003</v>
      </c>
      <c r="X49">
        <v>126.01</v>
      </c>
      <c r="Y49">
        <v>0</v>
      </c>
      <c r="Z49">
        <v>6.26</v>
      </c>
      <c r="AA49">
        <v>0</v>
      </c>
      <c r="AB49">
        <v>0</v>
      </c>
      <c r="AC49">
        <v>0</v>
      </c>
      <c r="AD49">
        <v>0</v>
      </c>
      <c r="AE49">
        <v>15.82</v>
      </c>
      <c r="AF49">
        <v>8.52</v>
      </c>
      <c r="AG49">
        <v>20.100000000000001</v>
      </c>
      <c r="AH49">
        <v>0</v>
      </c>
      <c r="AI49">
        <v>0</v>
      </c>
      <c r="AJ49">
        <v>0</v>
      </c>
      <c r="AK49">
        <v>24.85</v>
      </c>
      <c r="AL49">
        <v>12.83</v>
      </c>
      <c r="AM49">
        <v>10.11</v>
      </c>
      <c r="AN49">
        <v>0.72</v>
      </c>
      <c r="AO49">
        <v>0</v>
      </c>
      <c r="AP49">
        <v>0</v>
      </c>
      <c r="AQ49">
        <v>22.98</v>
      </c>
      <c r="AR49">
        <v>12.72</v>
      </c>
      <c r="AS49">
        <v>19.37</v>
      </c>
      <c r="AT49">
        <v>19.2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1776.2199999999993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361.09</v>
      </c>
      <c r="L50">
        <v>228.96</v>
      </c>
      <c r="M50">
        <v>88.32</v>
      </c>
      <c r="N50">
        <v>114.01</v>
      </c>
      <c r="O50">
        <v>59.67</v>
      </c>
      <c r="P50">
        <v>134.1</v>
      </c>
      <c r="Q50">
        <v>13.49</v>
      </c>
      <c r="R50">
        <v>22.38</v>
      </c>
      <c r="S50">
        <v>13.94</v>
      </c>
      <c r="T50">
        <v>0</v>
      </c>
      <c r="U50">
        <v>378</v>
      </c>
      <c r="V50">
        <v>12.54</v>
      </c>
      <c r="W50">
        <v>39.33</v>
      </c>
      <c r="X50">
        <v>126.01</v>
      </c>
      <c r="Y50">
        <v>0</v>
      </c>
      <c r="Z50">
        <v>6.26</v>
      </c>
      <c r="AA50">
        <v>0</v>
      </c>
      <c r="AB50">
        <v>0</v>
      </c>
      <c r="AC50">
        <v>0</v>
      </c>
      <c r="AD50">
        <v>0</v>
      </c>
      <c r="AE50">
        <v>15.82</v>
      </c>
      <c r="AF50">
        <v>8.52</v>
      </c>
      <c r="AG50">
        <v>20.100000000000001</v>
      </c>
      <c r="AH50">
        <v>0</v>
      </c>
      <c r="AI50">
        <v>0</v>
      </c>
      <c r="AJ50">
        <v>0</v>
      </c>
      <c r="AK50">
        <v>24.85</v>
      </c>
      <c r="AL50">
        <v>12.83</v>
      </c>
      <c r="AM50">
        <v>10.11</v>
      </c>
      <c r="AN50">
        <v>0.72</v>
      </c>
      <c r="AO50">
        <v>0</v>
      </c>
      <c r="AP50">
        <v>0</v>
      </c>
      <c r="AQ50">
        <v>22.98</v>
      </c>
      <c r="AR50">
        <v>12.72</v>
      </c>
      <c r="AS50">
        <v>19.37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1765.3199999999993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361.09</v>
      </c>
      <c r="L51">
        <v>228.96</v>
      </c>
      <c r="M51">
        <v>88.32</v>
      </c>
      <c r="N51">
        <v>114.01</v>
      </c>
      <c r="O51">
        <v>59.67</v>
      </c>
      <c r="P51">
        <v>134.1</v>
      </c>
      <c r="Q51">
        <v>13.49</v>
      </c>
      <c r="R51">
        <v>22.38</v>
      </c>
      <c r="S51">
        <v>13.94</v>
      </c>
      <c r="T51">
        <v>0</v>
      </c>
      <c r="U51">
        <v>378</v>
      </c>
      <c r="V51">
        <v>12.54</v>
      </c>
      <c r="W51">
        <v>33.44</v>
      </c>
      <c r="X51">
        <v>126.7</v>
      </c>
      <c r="Y51">
        <v>0</v>
      </c>
      <c r="Z51">
        <v>6.26</v>
      </c>
      <c r="AA51">
        <v>0</v>
      </c>
      <c r="AB51">
        <v>0</v>
      </c>
      <c r="AC51">
        <v>0</v>
      </c>
      <c r="AD51">
        <v>0</v>
      </c>
      <c r="AE51">
        <v>15.82</v>
      </c>
      <c r="AF51">
        <v>8.52</v>
      </c>
      <c r="AG51">
        <v>20.100000000000001</v>
      </c>
      <c r="AH51">
        <v>0</v>
      </c>
      <c r="AI51">
        <v>0</v>
      </c>
      <c r="AJ51">
        <v>0</v>
      </c>
      <c r="AK51">
        <v>24.85</v>
      </c>
      <c r="AL51">
        <v>12.83</v>
      </c>
      <c r="AM51">
        <v>10.11</v>
      </c>
      <c r="AN51">
        <v>0.72</v>
      </c>
      <c r="AO51">
        <v>0</v>
      </c>
      <c r="AP51">
        <v>0</v>
      </c>
      <c r="AQ51">
        <v>11.49</v>
      </c>
      <c r="AR51">
        <v>12.72</v>
      </c>
      <c r="AS51">
        <v>19.37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1748.6299999999994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361.09</v>
      </c>
      <c r="L52">
        <v>228.96</v>
      </c>
      <c r="M52">
        <v>88.32</v>
      </c>
      <c r="N52">
        <v>114.01</v>
      </c>
      <c r="O52">
        <v>59.67</v>
      </c>
      <c r="P52">
        <v>134.1</v>
      </c>
      <c r="Q52">
        <v>13.49</v>
      </c>
      <c r="R52">
        <v>22.38</v>
      </c>
      <c r="S52">
        <v>13.94</v>
      </c>
      <c r="T52">
        <v>0</v>
      </c>
      <c r="U52">
        <v>378</v>
      </c>
      <c r="V52">
        <v>12.54</v>
      </c>
      <c r="W52">
        <v>33.380000000000003</v>
      </c>
      <c r="X52">
        <v>126.7</v>
      </c>
      <c r="Y52">
        <v>0</v>
      </c>
      <c r="Z52">
        <v>6.26</v>
      </c>
      <c r="AA52">
        <v>0</v>
      </c>
      <c r="AB52">
        <v>0</v>
      </c>
      <c r="AC52">
        <v>0</v>
      </c>
      <c r="AD52">
        <v>0</v>
      </c>
      <c r="AE52">
        <v>15.82</v>
      </c>
      <c r="AF52">
        <v>8.52</v>
      </c>
      <c r="AG52">
        <v>20.100000000000001</v>
      </c>
      <c r="AH52">
        <v>0</v>
      </c>
      <c r="AI52">
        <v>0</v>
      </c>
      <c r="AJ52">
        <v>0</v>
      </c>
      <c r="AK52">
        <v>24.85</v>
      </c>
      <c r="AL52">
        <v>12.83</v>
      </c>
      <c r="AM52">
        <v>10.11</v>
      </c>
      <c r="AN52">
        <v>0.72</v>
      </c>
      <c r="AO52">
        <v>0</v>
      </c>
      <c r="AP52">
        <v>0</v>
      </c>
      <c r="AQ52">
        <v>11.49</v>
      </c>
      <c r="AR52">
        <v>12.72</v>
      </c>
      <c r="AS52">
        <v>19.37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1748.5699999999995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361.09</v>
      </c>
      <c r="L53">
        <v>228.96</v>
      </c>
      <c r="M53">
        <v>88.32</v>
      </c>
      <c r="N53">
        <v>114.01</v>
      </c>
      <c r="O53">
        <v>59.67</v>
      </c>
      <c r="P53">
        <v>134.1</v>
      </c>
      <c r="Q53">
        <v>13.49</v>
      </c>
      <c r="R53">
        <v>22.38</v>
      </c>
      <c r="S53">
        <v>13.94</v>
      </c>
      <c r="T53">
        <v>0</v>
      </c>
      <c r="U53">
        <v>378</v>
      </c>
      <c r="V53">
        <v>12.54</v>
      </c>
      <c r="W53">
        <v>33.4</v>
      </c>
      <c r="X53">
        <v>126.7</v>
      </c>
      <c r="Y53">
        <v>0</v>
      </c>
      <c r="Z53">
        <v>6.26</v>
      </c>
      <c r="AA53">
        <v>0</v>
      </c>
      <c r="AB53">
        <v>0</v>
      </c>
      <c r="AC53">
        <v>0</v>
      </c>
      <c r="AD53">
        <v>0</v>
      </c>
      <c r="AE53">
        <v>15.82</v>
      </c>
      <c r="AF53">
        <v>8.52</v>
      </c>
      <c r="AG53">
        <v>20.100000000000001</v>
      </c>
      <c r="AH53">
        <v>0</v>
      </c>
      <c r="AI53">
        <v>0</v>
      </c>
      <c r="AJ53">
        <v>0</v>
      </c>
      <c r="AK53">
        <v>24.85</v>
      </c>
      <c r="AL53">
        <v>12.83</v>
      </c>
      <c r="AM53">
        <v>10.11</v>
      </c>
      <c r="AN53">
        <v>0.72</v>
      </c>
      <c r="AO53">
        <v>0</v>
      </c>
      <c r="AP53">
        <v>0</v>
      </c>
      <c r="AQ53">
        <v>0</v>
      </c>
      <c r="AR53">
        <v>25.43</v>
      </c>
      <c r="AS53">
        <v>19.37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1749.8099999999995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361.09</v>
      </c>
      <c r="L54">
        <v>228.96</v>
      </c>
      <c r="M54">
        <v>88.32</v>
      </c>
      <c r="N54">
        <v>114.01</v>
      </c>
      <c r="O54">
        <v>59.67</v>
      </c>
      <c r="P54">
        <v>134.1</v>
      </c>
      <c r="Q54">
        <v>13.49</v>
      </c>
      <c r="R54">
        <v>22.38</v>
      </c>
      <c r="S54">
        <v>13.94</v>
      </c>
      <c r="T54">
        <v>0</v>
      </c>
      <c r="U54">
        <v>378</v>
      </c>
      <c r="V54">
        <v>11.94</v>
      </c>
      <c r="W54">
        <v>24.88</v>
      </c>
      <c r="X54">
        <v>99.4</v>
      </c>
      <c r="Y54">
        <v>0</v>
      </c>
      <c r="Z54">
        <v>6.26</v>
      </c>
      <c r="AA54">
        <v>0</v>
      </c>
      <c r="AB54">
        <v>0</v>
      </c>
      <c r="AC54">
        <v>0</v>
      </c>
      <c r="AD54">
        <v>0</v>
      </c>
      <c r="AE54">
        <v>15.82</v>
      </c>
      <c r="AF54">
        <v>8.52</v>
      </c>
      <c r="AG54">
        <v>20.100000000000001</v>
      </c>
      <c r="AH54">
        <v>0</v>
      </c>
      <c r="AI54">
        <v>0</v>
      </c>
      <c r="AJ54">
        <v>0</v>
      </c>
      <c r="AK54">
        <v>24.85</v>
      </c>
      <c r="AL54">
        <v>12.83</v>
      </c>
      <c r="AM54">
        <v>10.11</v>
      </c>
      <c r="AN54">
        <v>0.72</v>
      </c>
      <c r="AO54">
        <v>0</v>
      </c>
      <c r="AP54">
        <v>0</v>
      </c>
      <c r="AQ54">
        <v>0</v>
      </c>
      <c r="AR54">
        <v>25.43</v>
      </c>
      <c r="AS54">
        <v>19.37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1713.3899999999996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361.09</v>
      </c>
      <c r="L55">
        <v>228.96</v>
      </c>
      <c r="M55">
        <v>60.8</v>
      </c>
      <c r="N55">
        <v>114.01</v>
      </c>
      <c r="O55">
        <v>59.67</v>
      </c>
      <c r="P55">
        <v>122.2</v>
      </c>
      <c r="Q55">
        <v>13.49</v>
      </c>
      <c r="R55">
        <v>22.38</v>
      </c>
      <c r="S55">
        <v>13.94</v>
      </c>
      <c r="T55">
        <v>0</v>
      </c>
      <c r="U55">
        <v>382.65</v>
      </c>
      <c r="V55">
        <v>11.94</v>
      </c>
      <c r="W55">
        <v>24.5</v>
      </c>
      <c r="X55">
        <v>81.540000000000006</v>
      </c>
      <c r="Y55">
        <v>0</v>
      </c>
      <c r="Z55">
        <v>6.26</v>
      </c>
      <c r="AA55">
        <v>0</v>
      </c>
      <c r="AB55">
        <v>0</v>
      </c>
      <c r="AC55">
        <v>0</v>
      </c>
      <c r="AD55">
        <v>0</v>
      </c>
      <c r="AE55">
        <v>15.82</v>
      </c>
      <c r="AF55">
        <v>8.52</v>
      </c>
      <c r="AG55">
        <v>20.100000000000001</v>
      </c>
      <c r="AH55">
        <v>0</v>
      </c>
      <c r="AI55">
        <v>0</v>
      </c>
      <c r="AJ55">
        <v>0</v>
      </c>
      <c r="AK55">
        <v>24.85</v>
      </c>
      <c r="AL55">
        <v>12.83</v>
      </c>
      <c r="AM55">
        <v>10.11</v>
      </c>
      <c r="AN55">
        <v>0.72</v>
      </c>
      <c r="AO55">
        <v>0</v>
      </c>
      <c r="AP55">
        <v>0</v>
      </c>
      <c r="AQ55">
        <v>0</v>
      </c>
      <c r="AR55">
        <v>25.43</v>
      </c>
      <c r="AS55">
        <v>19.37</v>
      </c>
      <c r="AT55">
        <v>18.75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1659.9299999999996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361.09</v>
      </c>
      <c r="L56">
        <v>228.96</v>
      </c>
      <c r="M56">
        <v>60.8</v>
      </c>
      <c r="N56">
        <v>114.01</v>
      </c>
      <c r="O56">
        <v>59.67</v>
      </c>
      <c r="P56">
        <v>122.2</v>
      </c>
      <c r="Q56">
        <v>13.49</v>
      </c>
      <c r="R56">
        <v>22.38</v>
      </c>
      <c r="S56">
        <v>13.94</v>
      </c>
      <c r="T56">
        <v>0</v>
      </c>
      <c r="U56">
        <v>383.4</v>
      </c>
      <c r="V56">
        <v>11.94</v>
      </c>
      <c r="W56">
        <v>24.5</v>
      </c>
      <c r="X56">
        <v>80.260000000000005</v>
      </c>
      <c r="Y56">
        <v>0</v>
      </c>
      <c r="Z56">
        <v>6.26</v>
      </c>
      <c r="AA56">
        <v>0</v>
      </c>
      <c r="AB56">
        <v>0</v>
      </c>
      <c r="AC56">
        <v>0</v>
      </c>
      <c r="AD56">
        <v>0</v>
      </c>
      <c r="AE56">
        <v>15.82</v>
      </c>
      <c r="AF56">
        <v>8.52</v>
      </c>
      <c r="AG56">
        <v>20.100000000000001</v>
      </c>
      <c r="AH56">
        <v>0</v>
      </c>
      <c r="AI56">
        <v>0</v>
      </c>
      <c r="AJ56">
        <v>0</v>
      </c>
      <c r="AK56">
        <v>24.85</v>
      </c>
      <c r="AL56">
        <v>12.83</v>
      </c>
      <c r="AM56">
        <v>10.11</v>
      </c>
      <c r="AN56">
        <v>0.72</v>
      </c>
      <c r="AO56">
        <v>0</v>
      </c>
      <c r="AP56">
        <v>0</v>
      </c>
      <c r="AQ56">
        <v>0</v>
      </c>
      <c r="AR56">
        <v>25.43</v>
      </c>
      <c r="AS56">
        <v>19.37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1659.8499999999997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361.09</v>
      </c>
      <c r="L57">
        <v>228.96</v>
      </c>
      <c r="M57">
        <v>60.8</v>
      </c>
      <c r="N57">
        <v>114.01</v>
      </c>
      <c r="O57">
        <v>59.67</v>
      </c>
      <c r="P57">
        <v>122.2</v>
      </c>
      <c r="Q57">
        <v>11.4</v>
      </c>
      <c r="R57">
        <v>22.38</v>
      </c>
      <c r="S57">
        <v>13.94</v>
      </c>
      <c r="T57">
        <v>0</v>
      </c>
      <c r="U57">
        <v>383.4</v>
      </c>
      <c r="V57">
        <v>11.94</v>
      </c>
      <c r="W57">
        <v>24.5</v>
      </c>
      <c r="X57">
        <v>80.260000000000005</v>
      </c>
      <c r="Y57">
        <v>0</v>
      </c>
      <c r="Z57">
        <v>6.26</v>
      </c>
      <c r="AA57">
        <v>0</v>
      </c>
      <c r="AB57">
        <v>0</v>
      </c>
      <c r="AC57">
        <v>0</v>
      </c>
      <c r="AD57">
        <v>0</v>
      </c>
      <c r="AE57">
        <v>15.82</v>
      </c>
      <c r="AF57">
        <v>8.52</v>
      </c>
      <c r="AG57">
        <v>20.100000000000001</v>
      </c>
      <c r="AH57">
        <v>0</v>
      </c>
      <c r="AI57">
        <v>0</v>
      </c>
      <c r="AJ57">
        <v>0</v>
      </c>
      <c r="AK57">
        <v>24.85</v>
      </c>
      <c r="AL57">
        <v>12.83</v>
      </c>
      <c r="AM57">
        <v>10.11</v>
      </c>
      <c r="AN57">
        <v>0.72</v>
      </c>
      <c r="AO57">
        <v>0</v>
      </c>
      <c r="AP57">
        <v>0</v>
      </c>
      <c r="AQ57">
        <v>0</v>
      </c>
      <c r="AR57">
        <v>25.43</v>
      </c>
      <c r="AS57">
        <v>14.2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1652.5899999999997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361.09</v>
      </c>
      <c r="L58">
        <v>228.96</v>
      </c>
      <c r="M58">
        <v>60.8</v>
      </c>
      <c r="N58">
        <v>114.01</v>
      </c>
      <c r="O58">
        <v>59.67</v>
      </c>
      <c r="P58">
        <v>122.2</v>
      </c>
      <c r="Q58">
        <v>11.4</v>
      </c>
      <c r="R58">
        <v>22.38</v>
      </c>
      <c r="S58">
        <v>13.94</v>
      </c>
      <c r="T58">
        <v>0</v>
      </c>
      <c r="U58">
        <v>383.4</v>
      </c>
      <c r="V58">
        <v>11.94</v>
      </c>
      <c r="W58">
        <v>24.5</v>
      </c>
      <c r="X58">
        <v>98.64</v>
      </c>
      <c r="Y58">
        <v>0</v>
      </c>
      <c r="Z58">
        <v>6.26</v>
      </c>
      <c r="AA58">
        <v>0</v>
      </c>
      <c r="AB58">
        <v>0</v>
      </c>
      <c r="AC58">
        <v>0</v>
      </c>
      <c r="AD58">
        <v>0</v>
      </c>
      <c r="AE58">
        <v>15.82</v>
      </c>
      <c r="AF58">
        <v>8.52</v>
      </c>
      <c r="AG58">
        <v>20.100000000000001</v>
      </c>
      <c r="AH58">
        <v>0</v>
      </c>
      <c r="AI58">
        <v>0</v>
      </c>
      <c r="AJ58">
        <v>0</v>
      </c>
      <c r="AK58">
        <v>24.85</v>
      </c>
      <c r="AL58">
        <v>12.83</v>
      </c>
      <c r="AM58">
        <v>10.11</v>
      </c>
      <c r="AN58">
        <v>0.72</v>
      </c>
      <c r="AO58">
        <v>0</v>
      </c>
      <c r="AP58">
        <v>0</v>
      </c>
      <c r="AQ58">
        <v>0</v>
      </c>
      <c r="AR58">
        <v>25.43</v>
      </c>
      <c r="AS58">
        <v>14.2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1670.9699999999998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361.09</v>
      </c>
      <c r="L59">
        <v>228.96</v>
      </c>
      <c r="M59">
        <v>60.8</v>
      </c>
      <c r="N59">
        <v>114.01</v>
      </c>
      <c r="O59">
        <v>59.67</v>
      </c>
      <c r="P59">
        <v>122.2</v>
      </c>
      <c r="Q59">
        <v>11.4</v>
      </c>
      <c r="R59">
        <v>22.38</v>
      </c>
      <c r="S59">
        <v>13.94</v>
      </c>
      <c r="T59">
        <v>0</v>
      </c>
      <c r="U59">
        <v>383.4</v>
      </c>
      <c r="V59">
        <v>11.94</v>
      </c>
      <c r="W59">
        <v>25.16</v>
      </c>
      <c r="X59">
        <v>99.4</v>
      </c>
      <c r="Y59">
        <v>0</v>
      </c>
      <c r="Z59">
        <v>6.26</v>
      </c>
      <c r="AA59">
        <v>0</v>
      </c>
      <c r="AB59">
        <v>0</v>
      </c>
      <c r="AC59">
        <v>0</v>
      </c>
      <c r="AD59">
        <v>0</v>
      </c>
      <c r="AE59">
        <v>15.82</v>
      </c>
      <c r="AF59">
        <v>8.52</v>
      </c>
      <c r="AG59">
        <v>20.100000000000001</v>
      </c>
      <c r="AH59">
        <v>0</v>
      </c>
      <c r="AI59">
        <v>0</v>
      </c>
      <c r="AJ59">
        <v>0</v>
      </c>
      <c r="AK59">
        <v>24.85</v>
      </c>
      <c r="AL59">
        <v>12.83</v>
      </c>
      <c r="AM59">
        <v>10.11</v>
      </c>
      <c r="AN59">
        <v>0.72</v>
      </c>
      <c r="AO59">
        <v>0</v>
      </c>
      <c r="AP59">
        <v>0</v>
      </c>
      <c r="AQ59">
        <v>11.49</v>
      </c>
      <c r="AR59">
        <v>25.43</v>
      </c>
      <c r="AS59">
        <v>14.2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1683.8799999999999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361.09</v>
      </c>
      <c r="L60">
        <v>228.96</v>
      </c>
      <c r="M60">
        <v>60.8</v>
      </c>
      <c r="N60">
        <v>114.01</v>
      </c>
      <c r="O60">
        <v>59.67</v>
      </c>
      <c r="P60">
        <v>122.2</v>
      </c>
      <c r="Q60">
        <v>11.4</v>
      </c>
      <c r="R60">
        <v>22.38</v>
      </c>
      <c r="S60">
        <v>13.94</v>
      </c>
      <c r="T60">
        <v>0</v>
      </c>
      <c r="U60">
        <v>383.4</v>
      </c>
      <c r="V60">
        <v>11.94</v>
      </c>
      <c r="W60">
        <v>25.16</v>
      </c>
      <c r="X60">
        <v>99.4</v>
      </c>
      <c r="Y60">
        <v>0</v>
      </c>
      <c r="Z60">
        <v>6.26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</v>
      </c>
      <c r="AG60">
        <v>20.100000000000001</v>
      </c>
      <c r="AH60">
        <v>0</v>
      </c>
      <c r="AI60">
        <v>0</v>
      </c>
      <c r="AJ60">
        <v>0</v>
      </c>
      <c r="AK60">
        <v>24.85</v>
      </c>
      <c r="AL60">
        <v>12.83</v>
      </c>
      <c r="AM60">
        <v>10.11</v>
      </c>
      <c r="AN60">
        <v>0.72</v>
      </c>
      <c r="AO60">
        <v>0</v>
      </c>
      <c r="AP60">
        <v>0</v>
      </c>
      <c r="AQ60">
        <v>11.49</v>
      </c>
      <c r="AR60">
        <v>25.43</v>
      </c>
      <c r="AS60">
        <v>14.2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1668.06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361.09</v>
      </c>
      <c r="L61">
        <v>228.96</v>
      </c>
      <c r="M61">
        <v>60.73</v>
      </c>
      <c r="N61">
        <v>114.01</v>
      </c>
      <c r="O61">
        <v>59.67</v>
      </c>
      <c r="P61">
        <v>122.2</v>
      </c>
      <c r="Q61">
        <v>11.4</v>
      </c>
      <c r="R61">
        <v>22.38</v>
      </c>
      <c r="S61">
        <v>13.94</v>
      </c>
      <c r="T61">
        <v>0</v>
      </c>
      <c r="U61">
        <v>383.4</v>
      </c>
      <c r="V61">
        <v>11.94</v>
      </c>
      <c r="W61">
        <v>29.03</v>
      </c>
      <c r="X61">
        <v>114.31</v>
      </c>
      <c r="Y61">
        <v>0</v>
      </c>
      <c r="Z61">
        <v>6.26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</v>
      </c>
      <c r="AG61">
        <v>20.100000000000001</v>
      </c>
      <c r="AH61">
        <v>0</v>
      </c>
      <c r="AI61">
        <v>0</v>
      </c>
      <c r="AJ61">
        <v>0</v>
      </c>
      <c r="AK61">
        <v>24.85</v>
      </c>
      <c r="AL61">
        <v>12.83</v>
      </c>
      <c r="AM61">
        <v>10.11</v>
      </c>
      <c r="AN61">
        <v>0.72</v>
      </c>
      <c r="AO61">
        <v>0</v>
      </c>
      <c r="AP61">
        <v>0</v>
      </c>
      <c r="AQ61">
        <v>11.49</v>
      </c>
      <c r="AR61">
        <v>25.43</v>
      </c>
      <c r="AS61">
        <v>14.2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1686.7699999999998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361.09</v>
      </c>
      <c r="L62">
        <v>228.96</v>
      </c>
      <c r="M62">
        <v>60.73</v>
      </c>
      <c r="N62">
        <v>114.01</v>
      </c>
      <c r="O62">
        <v>59.67</v>
      </c>
      <c r="P62">
        <v>122.2</v>
      </c>
      <c r="Q62">
        <v>11.4</v>
      </c>
      <c r="R62">
        <v>22.38</v>
      </c>
      <c r="S62">
        <v>13.94</v>
      </c>
      <c r="T62">
        <v>0</v>
      </c>
      <c r="U62">
        <v>383.4</v>
      </c>
      <c r="V62">
        <v>11.94</v>
      </c>
      <c r="W62">
        <v>34.950000000000003</v>
      </c>
      <c r="X62">
        <v>114.31</v>
      </c>
      <c r="Y62">
        <v>0</v>
      </c>
      <c r="Z62">
        <v>6.26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</v>
      </c>
      <c r="AG62">
        <v>20.100000000000001</v>
      </c>
      <c r="AH62">
        <v>0</v>
      </c>
      <c r="AI62">
        <v>0</v>
      </c>
      <c r="AJ62">
        <v>0</v>
      </c>
      <c r="AK62">
        <v>24.85</v>
      </c>
      <c r="AL62">
        <v>12.83</v>
      </c>
      <c r="AM62">
        <v>10.11</v>
      </c>
      <c r="AN62">
        <v>0.72</v>
      </c>
      <c r="AO62">
        <v>0</v>
      </c>
      <c r="AP62">
        <v>0</v>
      </c>
      <c r="AQ62">
        <v>22.98</v>
      </c>
      <c r="AR62">
        <v>25.43</v>
      </c>
      <c r="AS62">
        <v>14.2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1704.1799999999998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361.09</v>
      </c>
      <c r="L63">
        <v>228.96</v>
      </c>
      <c r="M63">
        <v>60.8</v>
      </c>
      <c r="N63">
        <v>114.01</v>
      </c>
      <c r="O63">
        <v>59.67</v>
      </c>
      <c r="P63">
        <v>122.2</v>
      </c>
      <c r="Q63">
        <v>11.4</v>
      </c>
      <c r="R63">
        <v>22.38</v>
      </c>
      <c r="S63">
        <v>13.94</v>
      </c>
      <c r="T63">
        <v>0</v>
      </c>
      <c r="U63">
        <v>391.2</v>
      </c>
      <c r="V63">
        <v>11.94</v>
      </c>
      <c r="W63">
        <v>35.07</v>
      </c>
      <c r="X63">
        <v>114.31</v>
      </c>
      <c r="Y63">
        <v>0</v>
      </c>
      <c r="Z63">
        <v>6.26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</v>
      </c>
      <c r="AG63">
        <v>20.100000000000001</v>
      </c>
      <c r="AH63">
        <v>0</v>
      </c>
      <c r="AI63">
        <v>0</v>
      </c>
      <c r="AJ63">
        <v>0</v>
      </c>
      <c r="AK63">
        <v>24.85</v>
      </c>
      <c r="AL63">
        <v>12.27</v>
      </c>
      <c r="AM63">
        <v>10.11</v>
      </c>
      <c r="AN63">
        <v>0.72</v>
      </c>
      <c r="AO63">
        <v>0</v>
      </c>
      <c r="AP63">
        <v>1.1000000000000001</v>
      </c>
      <c r="AQ63">
        <v>22.98</v>
      </c>
      <c r="AR63">
        <v>25.43</v>
      </c>
      <c r="AS63">
        <v>14.2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1712.7099999999996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361.09</v>
      </c>
      <c r="L64">
        <v>228.96</v>
      </c>
      <c r="M64">
        <v>60.8</v>
      </c>
      <c r="N64">
        <v>114.01</v>
      </c>
      <c r="O64">
        <v>59.67</v>
      </c>
      <c r="P64">
        <v>122.2</v>
      </c>
      <c r="Q64">
        <v>11.4</v>
      </c>
      <c r="R64">
        <v>22.38</v>
      </c>
      <c r="S64">
        <v>13.94</v>
      </c>
      <c r="T64">
        <v>0</v>
      </c>
      <c r="U64">
        <v>394.2</v>
      </c>
      <c r="V64">
        <v>11.94</v>
      </c>
      <c r="W64">
        <v>35.07</v>
      </c>
      <c r="X64">
        <v>114.31</v>
      </c>
      <c r="Y64">
        <v>0</v>
      </c>
      <c r="Z64">
        <v>6.26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</v>
      </c>
      <c r="AG64">
        <v>20.100000000000001</v>
      </c>
      <c r="AH64">
        <v>0</v>
      </c>
      <c r="AI64">
        <v>0</v>
      </c>
      <c r="AJ64">
        <v>0</v>
      </c>
      <c r="AK64">
        <v>24.85</v>
      </c>
      <c r="AL64">
        <v>12.27</v>
      </c>
      <c r="AM64">
        <v>10.11</v>
      </c>
      <c r="AN64">
        <v>0.72</v>
      </c>
      <c r="AO64">
        <v>0</v>
      </c>
      <c r="AP64">
        <v>1.1000000000000001</v>
      </c>
      <c r="AQ64">
        <v>22.98</v>
      </c>
      <c r="AR64">
        <v>25.43</v>
      </c>
      <c r="AS64">
        <v>14.2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1715.7099999999996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361.09</v>
      </c>
      <c r="L65">
        <v>228.96</v>
      </c>
      <c r="M65">
        <v>88.32</v>
      </c>
      <c r="N65">
        <v>114.01</v>
      </c>
      <c r="O65">
        <v>59.67</v>
      </c>
      <c r="P65">
        <v>134.1</v>
      </c>
      <c r="Q65">
        <v>11.4</v>
      </c>
      <c r="R65">
        <v>22.38</v>
      </c>
      <c r="S65">
        <v>13.94</v>
      </c>
      <c r="T65">
        <v>0</v>
      </c>
      <c r="U65">
        <v>394.2</v>
      </c>
      <c r="V65">
        <v>10.56</v>
      </c>
      <c r="W65">
        <v>35.07</v>
      </c>
      <c r="X65">
        <v>114.31</v>
      </c>
      <c r="Y65">
        <v>0</v>
      </c>
      <c r="Z65">
        <v>6.26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</v>
      </c>
      <c r="AG65">
        <v>20.100000000000001</v>
      </c>
      <c r="AH65">
        <v>0</v>
      </c>
      <c r="AI65">
        <v>0</v>
      </c>
      <c r="AJ65">
        <v>0</v>
      </c>
      <c r="AK65">
        <v>24.85</v>
      </c>
      <c r="AL65">
        <v>12.27</v>
      </c>
      <c r="AM65">
        <v>10.11</v>
      </c>
      <c r="AN65">
        <v>0.72</v>
      </c>
      <c r="AO65">
        <v>0</v>
      </c>
      <c r="AP65">
        <v>0.49</v>
      </c>
      <c r="AQ65">
        <v>22.98</v>
      </c>
      <c r="AR65">
        <v>25.43</v>
      </c>
      <c r="AS65">
        <v>14.2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1753.1399999999996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361.09</v>
      </c>
      <c r="L66">
        <v>229.5</v>
      </c>
      <c r="M66">
        <v>88.32</v>
      </c>
      <c r="N66">
        <v>114.01</v>
      </c>
      <c r="O66">
        <v>59.67</v>
      </c>
      <c r="P66">
        <v>134.1</v>
      </c>
      <c r="Q66">
        <v>11.4</v>
      </c>
      <c r="R66">
        <v>22.38</v>
      </c>
      <c r="S66">
        <v>13.94</v>
      </c>
      <c r="T66">
        <v>0</v>
      </c>
      <c r="U66">
        <v>394.2</v>
      </c>
      <c r="V66">
        <v>11.5</v>
      </c>
      <c r="W66">
        <v>35.07</v>
      </c>
      <c r="X66">
        <v>114.31</v>
      </c>
      <c r="Y66">
        <v>0</v>
      </c>
      <c r="Z66">
        <v>6.26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</v>
      </c>
      <c r="AG66">
        <v>20.100000000000001</v>
      </c>
      <c r="AH66">
        <v>0</v>
      </c>
      <c r="AI66">
        <v>0</v>
      </c>
      <c r="AJ66">
        <v>0</v>
      </c>
      <c r="AK66">
        <v>24.85</v>
      </c>
      <c r="AL66">
        <v>12.27</v>
      </c>
      <c r="AM66">
        <v>10.11</v>
      </c>
      <c r="AN66">
        <v>0.72</v>
      </c>
      <c r="AO66">
        <v>0</v>
      </c>
      <c r="AP66">
        <v>0.49</v>
      </c>
      <c r="AQ66">
        <v>22.98</v>
      </c>
      <c r="AR66">
        <v>25.43</v>
      </c>
      <c r="AS66">
        <v>14.2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1754.6199999999997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361.09</v>
      </c>
      <c r="L67">
        <v>240.92</v>
      </c>
      <c r="M67">
        <v>88.32</v>
      </c>
      <c r="N67">
        <v>114.01</v>
      </c>
      <c r="O67">
        <v>59.67</v>
      </c>
      <c r="P67">
        <v>134.1</v>
      </c>
      <c r="Q67">
        <v>11.02</v>
      </c>
      <c r="R67">
        <v>23.56</v>
      </c>
      <c r="S67">
        <v>14.75</v>
      </c>
      <c r="T67">
        <v>0</v>
      </c>
      <c r="U67">
        <v>394.2</v>
      </c>
      <c r="V67">
        <v>14.96</v>
      </c>
      <c r="W67">
        <v>43.29</v>
      </c>
      <c r="X67">
        <v>142.37</v>
      </c>
      <c r="Y67">
        <v>0</v>
      </c>
      <c r="Z67">
        <v>6.26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</v>
      </c>
      <c r="AG67">
        <v>20.100000000000001</v>
      </c>
      <c r="AH67">
        <v>22.28</v>
      </c>
      <c r="AI67">
        <v>0</v>
      </c>
      <c r="AJ67">
        <v>0</v>
      </c>
      <c r="AK67">
        <v>24.85</v>
      </c>
      <c r="AL67">
        <v>12.27</v>
      </c>
      <c r="AM67">
        <v>10.11</v>
      </c>
      <c r="AN67">
        <v>0.72</v>
      </c>
      <c r="AO67">
        <v>0</v>
      </c>
      <c r="AP67">
        <v>0.49</v>
      </c>
      <c r="AQ67">
        <v>34.47</v>
      </c>
      <c r="AR67">
        <v>25.43</v>
      </c>
      <c r="AS67">
        <v>14.2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1841.1599999999996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353.49</v>
      </c>
      <c r="L68">
        <v>289.85000000000002</v>
      </c>
      <c r="M68">
        <v>88.32</v>
      </c>
      <c r="N68">
        <v>114.01</v>
      </c>
      <c r="O68">
        <v>59.67</v>
      </c>
      <c r="P68">
        <v>134.1</v>
      </c>
      <c r="Q68">
        <v>11.02</v>
      </c>
      <c r="R68">
        <v>23.56</v>
      </c>
      <c r="S68">
        <v>14.75</v>
      </c>
      <c r="T68">
        <v>0</v>
      </c>
      <c r="U68">
        <v>394.2</v>
      </c>
      <c r="V68">
        <v>14.96</v>
      </c>
      <c r="W68">
        <v>43.71</v>
      </c>
      <c r="X68">
        <v>142.37</v>
      </c>
      <c r="Y68">
        <v>0</v>
      </c>
      <c r="Z68">
        <v>6.26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</v>
      </c>
      <c r="AG68">
        <v>20.100000000000001</v>
      </c>
      <c r="AH68">
        <v>44.91</v>
      </c>
      <c r="AI68">
        <v>0</v>
      </c>
      <c r="AJ68">
        <v>0</v>
      </c>
      <c r="AK68">
        <v>24.85</v>
      </c>
      <c r="AL68">
        <v>12.27</v>
      </c>
      <c r="AM68">
        <v>10.11</v>
      </c>
      <c r="AN68">
        <v>0.72</v>
      </c>
      <c r="AO68">
        <v>0</v>
      </c>
      <c r="AP68">
        <v>0.49</v>
      </c>
      <c r="AQ68">
        <v>34.47</v>
      </c>
      <c r="AR68">
        <v>25.43</v>
      </c>
      <c r="AS68">
        <v>14.2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1905.5400000000002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363.65</v>
      </c>
      <c r="L69">
        <v>387.47</v>
      </c>
      <c r="M69">
        <v>88.32</v>
      </c>
      <c r="N69">
        <v>114.01</v>
      </c>
      <c r="O69">
        <v>59.67</v>
      </c>
      <c r="P69">
        <v>134.1</v>
      </c>
      <c r="Q69">
        <v>15.72</v>
      </c>
      <c r="R69">
        <v>33.83</v>
      </c>
      <c r="S69">
        <v>21.09</v>
      </c>
      <c r="T69">
        <v>0</v>
      </c>
      <c r="U69">
        <v>394.2</v>
      </c>
      <c r="V69">
        <v>17.47</v>
      </c>
      <c r="W69">
        <v>43.71</v>
      </c>
      <c r="X69">
        <v>142.37</v>
      </c>
      <c r="Y69">
        <v>0</v>
      </c>
      <c r="Z69">
        <v>6.26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</v>
      </c>
      <c r="AG69">
        <v>20.100000000000001</v>
      </c>
      <c r="AH69">
        <v>44.91</v>
      </c>
      <c r="AI69">
        <v>0</v>
      </c>
      <c r="AJ69">
        <v>0</v>
      </c>
      <c r="AK69">
        <v>24.85</v>
      </c>
      <c r="AL69">
        <v>12.27</v>
      </c>
      <c r="AM69">
        <v>10.11</v>
      </c>
      <c r="AN69">
        <v>0.72</v>
      </c>
      <c r="AO69">
        <v>0</v>
      </c>
      <c r="AP69">
        <v>0.49</v>
      </c>
      <c r="AQ69">
        <v>34.47</v>
      </c>
      <c r="AR69">
        <v>38.159999999999997</v>
      </c>
      <c r="AS69">
        <v>14.2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2049.87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403.67</v>
      </c>
      <c r="L70">
        <v>396.49</v>
      </c>
      <c r="M70">
        <v>80.45</v>
      </c>
      <c r="N70">
        <v>114.01</v>
      </c>
      <c r="O70">
        <v>59.67</v>
      </c>
      <c r="P70">
        <v>134.1</v>
      </c>
      <c r="Q70">
        <v>20.02</v>
      </c>
      <c r="R70">
        <v>40.69</v>
      </c>
      <c r="S70">
        <v>25.34</v>
      </c>
      <c r="T70">
        <v>0</v>
      </c>
      <c r="U70">
        <v>394.2</v>
      </c>
      <c r="V70">
        <v>17.47</v>
      </c>
      <c r="W70">
        <v>43.71</v>
      </c>
      <c r="X70">
        <v>142.37</v>
      </c>
      <c r="Y70">
        <v>0</v>
      </c>
      <c r="Z70">
        <v>6.26</v>
      </c>
      <c r="AA70">
        <v>0</v>
      </c>
      <c r="AB70">
        <v>3.84</v>
      </c>
      <c r="AC70">
        <v>0</v>
      </c>
      <c r="AD70">
        <v>0</v>
      </c>
      <c r="AE70">
        <v>0</v>
      </c>
      <c r="AF70">
        <v>8.52</v>
      </c>
      <c r="AG70">
        <v>20.100000000000001</v>
      </c>
      <c r="AH70">
        <v>44.91</v>
      </c>
      <c r="AI70">
        <v>0</v>
      </c>
      <c r="AJ70">
        <v>0</v>
      </c>
      <c r="AK70">
        <v>24.85</v>
      </c>
      <c r="AL70">
        <v>12.27</v>
      </c>
      <c r="AM70">
        <v>10.11</v>
      </c>
      <c r="AN70">
        <v>0.72</v>
      </c>
      <c r="AO70">
        <v>0</v>
      </c>
      <c r="AP70">
        <v>0.49</v>
      </c>
      <c r="AQ70">
        <v>34.47</v>
      </c>
      <c r="AR70">
        <v>38.159999999999997</v>
      </c>
      <c r="AS70">
        <v>14.2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2110.2899999999995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442.33</v>
      </c>
      <c r="L71">
        <v>415.21</v>
      </c>
      <c r="M71">
        <v>84.29</v>
      </c>
      <c r="N71">
        <v>114.01</v>
      </c>
      <c r="O71">
        <v>59.67</v>
      </c>
      <c r="P71">
        <v>134.1</v>
      </c>
      <c r="Q71">
        <v>20.02</v>
      </c>
      <c r="R71">
        <v>40.69</v>
      </c>
      <c r="S71">
        <v>25.34</v>
      </c>
      <c r="T71">
        <v>0</v>
      </c>
      <c r="U71">
        <v>394.2</v>
      </c>
      <c r="V71">
        <v>17.47</v>
      </c>
      <c r="W71">
        <v>43.71</v>
      </c>
      <c r="X71">
        <v>142.37</v>
      </c>
      <c r="Y71">
        <v>0</v>
      </c>
      <c r="Z71">
        <v>6.26</v>
      </c>
      <c r="AA71">
        <v>13.43</v>
      </c>
      <c r="AB71">
        <v>12.64</v>
      </c>
      <c r="AC71">
        <v>9.2899999999999991</v>
      </c>
      <c r="AD71">
        <v>8.77</v>
      </c>
      <c r="AE71">
        <v>15.82</v>
      </c>
      <c r="AF71">
        <v>8.52</v>
      </c>
      <c r="AG71">
        <v>20.100000000000001</v>
      </c>
      <c r="AH71">
        <v>44.91</v>
      </c>
      <c r="AI71">
        <v>0</v>
      </c>
      <c r="AJ71">
        <v>0</v>
      </c>
      <c r="AK71">
        <v>24.85</v>
      </c>
      <c r="AL71">
        <v>2.2400000000000002</v>
      </c>
      <c r="AM71">
        <v>10.11</v>
      </c>
      <c r="AN71">
        <v>0.72</v>
      </c>
      <c r="AO71">
        <v>0</v>
      </c>
      <c r="AP71">
        <v>0.49</v>
      </c>
      <c r="AQ71">
        <v>45.96</v>
      </c>
      <c r="AR71">
        <v>38.159999999999997</v>
      </c>
      <c r="AS71">
        <v>14.2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2229.0799999999986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497.03</v>
      </c>
      <c r="L72">
        <v>417.26</v>
      </c>
      <c r="M72">
        <v>88.32</v>
      </c>
      <c r="N72">
        <v>114.01</v>
      </c>
      <c r="O72">
        <v>59.67</v>
      </c>
      <c r="P72">
        <v>134.1</v>
      </c>
      <c r="Q72">
        <v>20.02</v>
      </c>
      <c r="R72">
        <v>40.69</v>
      </c>
      <c r="S72">
        <v>25.34</v>
      </c>
      <c r="T72">
        <v>0</v>
      </c>
      <c r="U72">
        <v>394.2</v>
      </c>
      <c r="V72">
        <v>17.47</v>
      </c>
      <c r="W72">
        <v>43.71</v>
      </c>
      <c r="X72">
        <v>142.37</v>
      </c>
      <c r="Y72">
        <v>0</v>
      </c>
      <c r="Z72">
        <v>6.26</v>
      </c>
      <c r="AA72">
        <v>26.93</v>
      </c>
      <c r="AB72">
        <v>12.64</v>
      </c>
      <c r="AC72">
        <v>18.579999999999998</v>
      </c>
      <c r="AD72">
        <v>8.77</v>
      </c>
      <c r="AE72">
        <v>31.64</v>
      </c>
      <c r="AF72">
        <v>17.04</v>
      </c>
      <c r="AG72">
        <v>20.100000000000001</v>
      </c>
      <c r="AH72">
        <v>67.36</v>
      </c>
      <c r="AI72">
        <v>0</v>
      </c>
      <c r="AJ72">
        <v>0</v>
      </c>
      <c r="AK72">
        <v>24.85</v>
      </c>
      <c r="AL72">
        <v>2.2400000000000002</v>
      </c>
      <c r="AM72">
        <v>10.11</v>
      </c>
      <c r="AN72">
        <v>0.72</v>
      </c>
      <c r="AO72">
        <v>0</v>
      </c>
      <c r="AP72">
        <v>0.49</v>
      </c>
      <c r="AQ72">
        <v>45.96</v>
      </c>
      <c r="AR72">
        <v>38.159999999999997</v>
      </c>
      <c r="AS72">
        <v>14.2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2359.4399999999991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562.78</v>
      </c>
      <c r="L73">
        <v>417.26</v>
      </c>
      <c r="M73">
        <v>88.32</v>
      </c>
      <c r="N73">
        <v>114.01</v>
      </c>
      <c r="O73">
        <v>59.67</v>
      </c>
      <c r="P73">
        <v>134.1</v>
      </c>
      <c r="Q73">
        <v>20.02</v>
      </c>
      <c r="R73">
        <v>40.69</v>
      </c>
      <c r="S73">
        <v>25.34</v>
      </c>
      <c r="T73">
        <v>0</v>
      </c>
      <c r="U73">
        <v>394.2</v>
      </c>
      <c r="V73">
        <v>17.47</v>
      </c>
      <c r="W73">
        <v>43.71</v>
      </c>
      <c r="X73">
        <v>142.37</v>
      </c>
      <c r="Y73">
        <v>0</v>
      </c>
      <c r="Z73">
        <v>18.78</v>
      </c>
      <c r="AA73">
        <v>40.46</v>
      </c>
      <c r="AB73">
        <v>37.93</v>
      </c>
      <c r="AC73">
        <v>27.9</v>
      </c>
      <c r="AD73">
        <v>17.54</v>
      </c>
      <c r="AE73">
        <v>47.45</v>
      </c>
      <c r="AF73">
        <v>37.49</v>
      </c>
      <c r="AG73">
        <v>20.100000000000001</v>
      </c>
      <c r="AH73">
        <v>89.82</v>
      </c>
      <c r="AI73">
        <v>0</v>
      </c>
      <c r="AJ73">
        <v>0</v>
      </c>
      <c r="AK73">
        <v>24.85</v>
      </c>
      <c r="AL73">
        <v>2.2400000000000002</v>
      </c>
      <c r="AM73">
        <v>15.18</v>
      </c>
      <c r="AN73">
        <v>0.72</v>
      </c>
      <c r="AO73">
        <v>0</v>
      </c>
      <c r="AP73">
        <v>1.1000000000000001</v>
      </c>
      <c r="AQ73">
        <v>45.96</v>
      </c>
      <c r="AR73">
        <v>31.8</v>
      </c>
      <c r="AS73">
        <v>14.2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2552.6599999999989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612.21</v>
      </c>
      <c r="L74">
        <v>417.26</v>
      </c>
      <c r="M74">
        <v>88.32</v>
      </c>
      <c r="N74">
        <v>114.01</v>
      </c>
      <c r="O74">
        <v>59.67</v>
      </c>
      <c r="P74">
        <v>134.1</v>
      </c>
      <c r="Q74">
        <v>20.02</v>
      </c>
      <c r="R74">
        <v>40.69</v>
      </c>
      <c r="S74">
        <v>25.34</v>
      </c>
      <c r="T74">
        <v>0</v>
      </c>
      <c r="U74">
        <v>394.2</v>
      </c>
      <c r="V74">
        <v>17.47</v>
      </c>
      <c r="W74">
        <v>43.71</v>
      </c>
      <c r="X74">
        <v>142.37</v>
      </c>
      <c r="Y74">
        <v>0</v>
      </c>
      <c r="Z74">
        <v>18.78</v>
      </c>
      <c r="AA74">
        <v>40.46</v>
      </c>
      <c r="AB74">
        <v>37.93</v>
      </c>
      <c r="AC74">
        <v>27.9</v>
      </c>
      <c r="AD74">
        <v>26.31</v>
      </c>
      <c r="AE74">
        <v>47.45</v>
      </c>
      <c r="AF74">
        <v>37.49</v>
      </c>
      <c r="AG74">
        <v>20.100000000000001</v>
      </c>
      <c r="AH74">
        <v>112.27</v>
      </c>
      <c r="AI74">
        <v>0</v>
      </c>
      <c r="AJ74">
        <v>0</v>
      </c>
      <c r="AK74">
        <v>24.85</v>
      </c>
      <c r="AL74">
        <v>2.2400000000000002</v>
      </c>
      <c r="AM74">
        <v>15.18</v>
      </c>
      <c r="AN74">
        <v>0.72</v>
      </c>
      <c r="AO74">
        <v>0</v>
      </c>
      <c r="AP74">
        <v>1.1000000000000001</v>
      </c>
      <c r="AQ74">
        <v>45.96</v>
      </c>
      <c r="AR74">
        <v>31.8</v>
      </c>
      <c r="AS74">
        <v>14.2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2633.3099999999986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655.47</v>
      </c>
      <c r="L75">
        <v>417.26</v>
      </c>
      <c r="M75">
        <v>88.32</v>
      </c>
      <c r="N75">
        <v>114.01</v>
      </c>
      <c r="O75">
        <v>59.67</v>
      </c>
      <c r="P75">
        <v>134.1</v>
      </c>
      <c r="Q75">
        <v>20.02</v>
      </c>
      <c r="R75">
        <v>40.69</v>
      </c>
      <c r="S75">
        <v>25.34</v>
      </c>
      <c r="T75">
        <v>0</v>
      </c>
      <c r="U75">
        <v>394.2</v>
      </c>
      <c r="V75">
        <v>17.47</v>
      </c>
      <c r="W75">
        <v>43.71</v>
      </c>
      <c r="X75">
        <v>142.37</v>
      </c>
      <c r="Y75">
        <v>0</v>
      </c>
      <c r="Z75">
        <v>18.78</v>
      </c>
      <c r="AA75">
        <v>40.46</v>
      </c>
      <c r="AB75">
        <v>37.93</v>
      </c>
      <c r="AC75">
        <v>27.9</v>
      </c>
      <c r="AD75">
        <v>26.31</v>
      </c>
      <c r="AE75">
        <v>47.45</v>
      </c>
      <c r="AF75">
        <v>37.49</v>
      </c>
      <c r="AG75">
        <v>20.100000000000001</v>
      </c>
      <c r="AH75">
        <v>133.09</v>
      </c>
      <c r="AI75">
        <v>0</v>
      </c>
      <c r="AJ75">
        <v>0</v>
      </c>
      <c r="AK75">
        <v>24.85</v>
      </c>
      <c r="AL75">
        <v>2.2400000000000002</v>
      </c>
      <c r="AM75">
        <v>15.18</v>
      </c>
      <c r="AN75">
        <v>0.72</v>
      </c>
      <c r="AO75">
        <v>0</v>
      </c>
      <c r="AP75">
        <v>1.1000000000000001</v>
      </c>
      <c r="AQ75">
        <v>45.96</v>
      </c>
      <c r="AR75">
        <v>31.8</v>
      </c>
      <c r="AS75">
        <v>30.62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2713.809999999999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655.47</v>
      </c>
      <c r="L76">
        <v>417.26</v>
      </c>
      <c r="M76">
        <v>88.32</v>
      </c>
      <c r="N76">
        <v>114.01</v>
      </c>
      <c r="O76">
        <v>59.67</v>
      </c>
      <c r="P76">
        <v>134.1</v>
      </c>
      <c r="Q76">
        <v>20.02</v>
      </c>
      <c r="R76">
        <v>40.69</v>
      </c>
      <c r="S76">
        <v>25.34</v>
      </c>
      <c r="T76">
        <v>0</v>
      </c>
      <c r="U76">
        <v>394.2</v>
      </c>
      <c r="V76">
        <v>17.47</v>
      </c>
      <c r="W76">
        <v>43.71</v>
      </c>
      <c r="X76">
        <v>142.37</v>
      </c>
      <c r="Y76">
        <v>0</v>
      </c>
      <c r="Z76">
        <v>18.78</v>
      </c>
      <c r="AA76">
        <v>40.46</v>
      </c>
      <c r="AB76">
        <v>37.93</v>
      </c>
      <c r="AC76">
        <v>27.9</v>
      </c>
      <c r="AD76">
        <v>26.31</v>
      </c>
      <c r="AE76">
        <v>47.45</v>
      </c>
      <c r="AF76">
        <v>37.49</v>
      </c>
      <c r="AG76">
        <v>20.100000000000001</v>
      </c>
      <c r="AH76">
        <v>134.74</v>
      </c>
      <c r="AI76">
        <v>0</v>
      </c>
      <c r="AJ76">
        <v>0</v>
      </c>
      <c r="AK76">
        <v>24.85</v>
      </c>
      <c r="AL76">
        <v>2.2400000000000002</v>
      </c>
      <c r="AM76">
        <v>15.18</v>
      </c>
      <c r="AN76">
        <v>0.72</v>
      </c>
      <c r="AO76">
        <v>0</v>
      </c>
      <c r="AP76">
        <v>1.1000000000000001</v>
      </c>
      <c r="AQ76">
        <v>45.96</v>
      </c>
      <c r="AR76">
        <v>31.8</v>
      </c>
      <c r="AS76">
        <v>30.62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2715.4599999999991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655.47</v>
      </c>
      <c r="L77">
        <v>417.26</v>
      </c>
      <c r="M77">
        <v>88.32</v>
      </c>
      <c r="N77">
        <v>114.01</v>
      </c>
      <c r="O77">
        <v>59.67</v>
      </c>
      <c r="P77">
        <v>134.1</v>
      </c>
      <c r="Q77">
        <v>20.02</v>
      </c>
      <c r="R77">
        <v>40.69</v>
      </c>
      <c r="S77">
        <v>25.34</v>
      </c>
      <c r="T77">
        <v>0</v>
      </c>
      <c r="U77">
        <v>394.2</v>
      </c>
      <c r="V77">
        <v>17.47</v>
      </c>
      <c r="W77">
        <v>43.71</v>
      </c>
      <c r="X77">
        <v>142.37</v>
      </c>
      <c r="Y77">
        <v>0</v>
      </c>
      <c r="Z77">
        <v>18.78</v>
      </c>
      <c r="AA77">
        <v>40.46</v>
      </c>
      <c r="AB77">
        <v>37.93</v>
      </c>
      <c r="AC77">
        <v>27.9</v>
      </c>
      <c r="AD77">
        <v>26.31</v>
      </c>
      <c r="AE77">
        <v>47.45</v>
      </c>
      <c r="AF77">
        <v>37.49</v>
      </c>
      <c r="AG77">
        <v>20.100000000000001</v>
      </c>
      <c r="AH77">
        <v>134.74</v>
      </c>
      <c r="AI77">
        <v>0</v>
      </c>
      <c r="AJ77">
        <v>0</v>
      </c>
      <c r="AK77">
        <v>24.85</v>
      </c>
      <c r="AL77">
        <v>2.2400000000000002</v>
      </c>
      <c r="AM77">
        <v>15.18</v>
      </c>
      <c r="AN77">
        <v>0.72</v>
      </c>
      <c r="AO77">
        <v>0</v>
      </c>
      <c r="AP77">
        <v>1.1000000000000001</v>
      </c>
      <c r="AQ77">
        <v>45.96</v>
      </c>
      <c r="AR77">
        <v>31.8</v>
      </c>
      <c r="AS77">
        <v>30.62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2715.4599999999991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655.47</v>
      </c>
      <c r="L78">
        <v>417.26</v>
      </c>
      <c r="M78">
        <v>88.32</v>
      </c>
      <c r="N78">
        <v>114.01</v>
      </c>
      <c r="O78">
        <v>59.67</v>
      </c>
      <c r="P78">
        <v>134.1</v>
      </c>
      <c r="Q78">
        <v>20.02</v>
      </c>
      <c r="R78">
        <v>40.69</v>
      </c>
      <c r="S78">
        <v>25.34</v>
      </c>
      <c r="T78">
        <v>0</v>
      </c>
      <c r="U78">
        <v>394.2</v>
      </c>
      <c r="V78">
        <v>17.47</v>
      </c>
      <c r="W78">
        <v>43.71</v>
      </c>
      <c r="X78">
        <v>142.37</v>
      </c>
      <c r="Y78">
        <v>0</v>
      </c>
      <c r="Z78">
        <v>18.78</v>
      </c>
      <c r="AA78">
        <v>40.46</v>
      </c>
      <c r="AB78">
        <v>37.93</v>
      </c>
      <c r="AC78">
        <v>27.9</v>
      </c>
      <c r="AD78">
        <v>17.54</v>
      </c>
      <c r="AE78">
        <v>47.45</v>
      </c>
      <c r="AF78">
        <v>37.49</v>
      </c>
      <c r="AG78">
        <v>20.100000000000001</v>
      </c>
      <c r="AH78">
        <v>112.27</v>
      </c>
      <c r="AI78">
        <v>0</v>
      </c>
      <c r="AJ78">
        <v>0</v>
      </c>
      <c r="AK78">
        <v>24.85</v>
      </c>
      <c r="AL78">
        <v>2.2400000000000002</v>
      </c>
      <c r="AM78">
        <v>15.18</v>
      </c>
      <c r="AN78">
        <v>0.72</v>
      </c>
      <c r="AO78">
        <v>0</v>
      </c>
      <c r="AP78">
        <v>1.1000000000000001</v>
      </c>
      <c r="AQ78">
        <v>45.96</v>
      </c>
      <c r="AR78">
        <v>31.8</v>
      </c>
      <c r="AS78">
        <v>30.62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2684.2199999999989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655.47</v>
      </c>
      <c r="L79">
        <v>417.26</v>
      </c>
      <c r="M79">
        <v>88.32</v>
      </c>
      <c r="N79">
        <v>114.01</v>
      </c>
      <c r="O79">
        <v>59.67</v>
      </c>
      <c r="P79">
        <v>134.1</v>
      </c>
      <c r="Q79">
        <v>20.02</v>
      </c>
      <c r="R79">
        <v>40.69</v>
      </c>
      <c r="S79">
        <v>25.34</v>
      </c>
      <c r="T79">
        <v>0</v>
      </c>
      <c r="U79">
        <v>394.2</v>
      </c>
      <c r="V79">
        <v>17.47</v>
      </c>
      <c r="W79">
        <v>43.71</v>
      </c>
      <c r="X79">
        <v>142.37</v>
      </c>
      <c r="Y79">
        <v>0</v>
      </c>
      <c r="Z79">
        <v>6.26</v>
      </c>
      <c r="AA79">
        <v>26.97</v>
      </c>
      <c r="AB79">
        <v>37.93</v>
      </c>
      <c r="AC79">
        <v>18.579999999999998</v>
      </c>
      <c r="AD79">
        <v>8.77</v>
      </c>
      <c r="AE79">
        <v>31.64</v>
      </c>
      <c r="AF79">
        <v>17.04</v>
      </c>
      <c r="AG79">
        <v>20.100000000000001</v>
      </c>
      <c r="AH79">
        <v>89.82</v>
      </c>
      <c r="AI79">
        <v>3.67</v>
      </c>
      <c r="AJ79">
        <v>0</v>
      </c>
      <c r="AK79">
        <v>24.85</v>
      </c>
      <c r="AL79">
        <v>2.2400000000000002</v>
      </c>
      <c r="AM79">
        <v>10.11</v>
      </c>
      <c r="AN79">
        <v>0.72</v>
      </c>
      <c r="AO79">
        <v>0</v>
      </c>
      <c r="AP79">
        <v>1.1000000000000001</v>
      </c>
      <c r="AQ79">
        <v>34.47</v>
      </c>
      <c r="AR79">
        <v>31.8</v>
      </c>
      <c r="AS79">
        <v>19.37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2557.2699999999991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655.47</v>
      </c>
      <c r="L80">
        <v>417.26</v>
      </c>
      <c r="M80">
        <v>88.32</v>
      </c>
      <c r="N80">
        <v>114.01</v>
      </c>
      <c r="O80">
        <v>59.67</v>
      </c>
      <c r="P80">
        <v>134.1</v>
      </c>
      <c r="Q80">
        <v>20.02</v>
      </c>
      <c r="R80">
        <v>40.69</v>
      </c>
      <c r="S80">
        <v>25.34</v>
      </c>
      <c r="T80">
        <v>0</v>
      </c>
      <c r="U80">
        <v>394.2</v>
      </c>
      <c r="V80">
        <v>17.47</v>
      </c>
      <c r="W80">
        <v>43.71</v>
      </c>
      <c r="X80">
        <v>142.37</v>
      </c>
      <c r="Y80">
        <v>0</v>
      </c>
      <c r="Z80">
        <v>6.26</v>
      </c>
      <c r="AA80">
        <v>13.43</v>
      </c>
      <c r="AB80">
        <v>12.64</v>
      </c>
      <c r="AC80">
        <v>18.579999999999998</v>
      </c>
      <c r="AD80">
        <v>8.77</v>
      </c>
      <c r="AE80">
        <v>15.82</v>
      </c>
      <c r="AF80">
        <v>8.52</v>
      </c>
      <c r="AG80">
        <v>20.100000000000001</v>
      </c>
      <c r="AH80">
        <v>67.36</v>
      </c>
      <c r="AI80">
        <v>15.88</v>
      </c>
      <c r="AJ80">
        <v>0</v>
      </c>
      <c r="AK80">
        <v>24.85</v>
      </c>
      <c r="AL80">
        <v>2.2400000000000002</v>
      </c>
      <c r="AM80">
        <v>10.11</v>
      </c>
      <c r="AN80">
        <v>0.72</v>
      </c>
      <c r="AO80">
        <v>0</v>
      </c>
      <c r="AP80">
        <v>1.1000000000000001</v>
      </c>
      <c r="AQ80">
        <v>34.47</v>
      </c>
      <c r="AR80">
        <v>31.8</v>
      </c>
      <c r="AS80">
        <v>19.37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2483.8499999999995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655.47</v>
      </c>
      <c r="L81">
        <v>417.26</v>
      </c>
      <c r="M81">
        <v>88.32</v>
      </c>
      <c r="N81">
        <v>114.01</v>
      </c>
      <c r="O81">
        <v>59.67</v>
      </c>
      <c r="P81">
        <v>134.1</v>
      </c>
      <c r="Q81">
        <v>20.02</v>
      </c>
      <c r="R81">
        <v>40.69</v>
      </c>
      <c r="S81">
        <v>25.34</v>
      </c>
      <c r="T81">
        <v>0</v>
      </c>
      <c r="U81">
        <v>394.2</v>
      </c>
      <c r="V81">
        <v>17.47</v>
      </c>
      <c r="W81">
        <v>43.71</v>
      </c>
      <c r="X81">
        <v>142.37</v>
      </c>
      <c r="Y81">
        <v>0</v>
      </c>
      <c r="Z81">
        <v>6.26</v>
      </c>
      <c r="AA81">
        <v>0</v>
      </c>
      <c r="AB81">
        <v>12.64</v>
      </c>
      <c r="AC81">
        <v>18.579999999999998</v>
      </c>
      <c r="AD81">
        <v>8.77</v>
      </c>
      <c r="AE81">
        <v>15.82</v>
      </c>
      <c r="AF81">
        <v>8.52</v>
      </c>
      <c r="AG81">
        <v>20.100000000000001</v>
      </c>
      <c r="AH81">
        <v>44.91</v>
      </c>
      <c r="AI81">
        <v>15.88</v>
      </c>
      <c r="AJ81">
        <v>0</v>
      </c>
      <c r="AK81">
        <v>24.85</v>
      </c>
      <c r="AL81">
        <v>2.2400000000000002</v>
      </c>
      <c r="AM81">
        <v>10.11</v>
      </c>
      <c r="AN81">
        <v>0.72</v>
      </c>
      <c r="AO81">
        <v>0</v>
      </c>
      <c r="AP81">
        <v>1.1000000000000001</v>
      </c>
      <c r="AQ81">
        <v>22.98</v>
      </c>
      <c r="AR81">
        <v>31.8</v>
      </c>
      <c r="AS81">
        <v>19.37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2436.4799999999996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655.47</v>
      </c>
      <c r="L82">
        <v>417.26</v>
      </c>
      <c r="M82">
        <v>88.32</v>
      </c>
      <c r="N82">
        <v>114.01</v>
      </c>
      <c r="O82">
        <v>59.67</v>
      </c>
      <c r="P82">
        <v>134.1</v>
      </c>
      <c r="Q82">
        <v>20.02</v>
      </c>
      <c r="R82">
        <v>40.69</v>
      </c>
      <c r="S82">
        <v>25.34</v>
      </c>
      <c r="T82">
        <v>0</v>
      </c>
      <c r="U82">
        <v>394.2</v>
      </c>
      <c r="V82">
        <v>17.47</v>
      </c>
      <c r="W82">
        <v>43.71</v>
      </c>
      <c r="X82">
        <v>142.37</v>
      </c>
      <c r="Y82">
        <v>0</v>
      </c>
      <c r="Z82">
        <v>6.26</v>
      </c>
      <c r="AA82">
        <v>0</v>
      </c>
      <c r="AB82">
        <v>12.64</v>
      </c>
      <c r="AC82">
        <v>9.2899999999999991</v>
      </c>
      <c r="AD82">
        <v>8.77</v>
      </c>
      <c r="AE82">
        <v>15.82</v>
      </c>
      <c r="AF82">
        <v>8.52</v>
      </c>
      <c r="AG82">
        <v>20.100000000000001</v>
      </c>
      <c r="AH82">
        <v>22.45</v>
      </c>
      <c r="AI82">
        <v>15.88</v>
      </c>
      <c r="AJ82">
        <v>0</v>
      </c>
      <c r="AK82">
        <v>24.85</v>
      </c>
      <c r="AL82">
        <v>2.2400000000000002</v>
      </c>
      <c r="AM82">
        <v>10.11</v>
      </c>
      <c r="AN82">
        <v>0.72</v>
      </c>
      <c r="AO82">
        <v>0</v>
      </c>
      <c r="AP82">
        <v>1.1000000000000001</v>
      </c>
      <c r="AQ82">
        <v>22.98</v>
      </c>
      <c r="AR82">
        <v>31.8</v>
      </c>
      <c r="AS82">
        <v>19.37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2404.7299999999996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655.47</v>
      </c>
      <c r="L83">
        <v>417.26</v>
      </c>
      <c r="M83">
        <v>88.32</v>
      </c>
      <c r="N83">
        <v>114.01</v>
      </c>
      <c r="O83">
        <v>59.67</v>
      </c>
      <c r="P83">
        <v>134.1</v>
      </c>
      <c r="Q83">
        <v>20.02</v>
      </c>
      <c r="R83">
        <v>40.69</v>
      </c>
      <c r="S83">
        <v>25.34</v>
      </c>
      <c r="T83">
        <v>0</v>
      </c>
      <c r="U83">
        <v>394.2</v>
      </c>
      <c r="V83">
        <v>17.47</v>
      </c>
      <c r="W83">
        <v>43.71</v>
      </c>
      <c r="X83">
        <v>142.37</v>
      </c>
      <c r="Y83">
        <v>0</v>
      </c>
      <c r="Z83">
        <v>6.26</v>
      </c>
      <c r="AA83">
        <v>0</v>
      </c>
      <c r="AB83">
        <v>12.64</v>
      </c>
      <c r="AC83">
        <v>9.2899999999999991</v>
      </c>
      <c r="AD83">
        <v>8.77</v>
      </c>
      <c r="AE83">
        <v>15.82</v>
      </c>
      <c r="AF83">
        <v>8.52</v>
      </c>
      <c r="AG83">
        <v>20.100000000000001</v>
      </c>
      <c r="AH83">
        <v>0</v>
      </c>
      <c r="AI83">
        <v>15.88</v>
      </c>
      <c r="AJ83">
        <v>0</v>
      </c>
      <c r="AK83">
        <v>24.85</v>
      </c>
      <c r="AL83">
        <v>12.27</v>
      </c>
      <c r="AM83">
        <v>10.11</v>
      </c>
      <c r="AN83">
        <v>0.72</v>
      </c>
      <c r="AO83">
        <v>0</v>
      </c>
      <c r="AP83">
        <v>1.1000000000000001</v>
      </c>
      <c r="AQ83">
        <v>11.49</v>
      </c>
      <c r="AR83">
        <v>25.43</v>
      </c>
      <c r="AS83">
        <v>19.37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2374.4499999999994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655.47</v>
      </c>
      <c r="L84">
        <v>417.26</v>
      </c>
      <c r="M84">
        <v>88.32</v>
      </c>
      <c r="N84">
        <v>114.01</v>
      </c>
      <c r="O84">
        <v>59.67</v>
      </c>
      <c r="P84">
        <v>134.1</v>
      </c>
      <c r="Q84">
        <v>20.02</v>
      </c>
      <c r="R84">
        <v>40.69</v>
      </c>
      <c r="S84">
        <v>25.34</v>
      </c>
      <c r="T84">
        <v>0</v>
      </c>
      <c r="U84">
        <v>394.2</v>
      </c>
      <c r="V84">
        <v>17.47</v>
      </c>
      <c r="W84">
        <v>43.71</v>
      </c>
      <c r="X84">
        <v>142.37</v>
      </c>
      <c r="Y84">
        <v>0</v>
      </c>
      <c r="Z84">
        <v>6.26</v>
      </c>
      <c r="AA84">
        <v>0</v>
      </c>
      <c r="AB84">
        <v>12.64</v>
      </c>
      <c r="AC84">
        <v>0</v>
      </c>
      <c r="AD84">
        <v>8.77</v>
      </c>
      <c r="AE84">
        <v>15.82</v>
      </c>
      <c r="AF84">
        <v>8.52</v>
      </c>
      <c r="AG84">
        <v>20.100000000000001</v>
      </c>
      <c r="AH84">
        <v>0</v>
      </c>
      <c r="AI84">
        <v>15.88</v>
      </c>
      <c r="AJ84">
        <v>0</v>
      </c>
      <c r="AK84">
        <v>24.85</v>
      </c>
      <c r="AL84">
        <v>66.930000000000007</v>
      </c>
      <c r="AM84">
        <v>10.11</v>
      </c>
      <c r="AN84">
        <v>0.72</v>
      </c>
      <c r="AO84">
        <v>0</v>
      </c>
      <c r="AP84">
        <v>1.1000000000000001</v>
      </c>
      <c r="AQ84">
        <v>11.49</v>
      </c>
      <c r="AR84">
        <v>25.43</v>
      </c>
      <c r="AS84">
        <v>19.37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2419.8199999999993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655.47</v>
      </c>
      <c r="L85">
        <v>417.26</v>
      </c>
      <c r="M85">
        <v>88.32</v>
      </c>
      <c r="N85">
        <v>114.01</v>
      </c>
      <c r="O85">
        <v>59.67</v>
      </c>
      <c r="P85">
        <v>134.1</v>
      </c>
      <c r="Q85">
        <v>20.02</v>
      </c>
      <c r="R85">
        <v>40.69</v>
      </c>
      <c r="S85">
        <v>25.34</v>
      </c>
      <c r="T85">
        <v>0</v>
      </c>
      <c r="U85">
        <v>394.2</v>
      </c>
      <c r="V85">
        <v>17.47</v>
      </c>
      <c r="W85">
        <v>43.71</v>
      </c>
      <c r="X85">
        <v>142.37</v>
      </c>
      <c r="Y85">
        <v>0</v>
      </c>
      <c r="Z85">
        <v>6.26</v>
      </c>
      <c r="AA85">
        <v>0</v>
      </c>
      <c r="AB85">
        <v>12.64</v>
      </c>
      <c r="AC85">
        <v>0</v>
      </c>
      <c r="AD85">
        <v>8.77</v>
      </c>
      <c r="AE85">
        <v>15.82</v>
      </c>
      <c r="AF85">
        <v>8.52</v>
      </c>
      <c r="AG85">
        <v>20.100000000000001</v>
      </c>
      <c r="AH85">
        <v>0</v>
      </c>
      <c r="AI85">
        <v>15.88</v>
      </c>
      <c r="AJ85">
        <v>0</v>
      </c>
      <c r="AK85">
        <v>24.85</v>
      </c>
      <c r="AL85">
        <v>66.930000000000007</v>
      </c>
      <c r="AM85">
        <v>10.11</v>
      </c>
      <c r="AN85">
        <v>0.72</v>
      </c>
      <c r="AO85">
        <v>0</v>
      </c>
      <c r="AP85">
        <v>1.1000000000000001</v>
      </c>
      <c r="AQ85">
        <v>11.49</v>
      </c>
      <c r="AR85">
        <v>25.43</v>
      </c>
      <c r="AS85">
        <v>23.24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2423.6899999999991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655.47</v>
      </c>
      <c r="L86">
        <v>417.26</v>
      </c>
      <c r="M86">
        <v>88.32</v>
      </c>
      <c r="N86">
        <v>114.01</v>
      </c>
      <c r="O86">
        <v>59.67</v>
      </c>
      <c r="P86">
        <v>134.1</v>
      </c>
      <c r="Q86">
        <v>20.02</v>
      </c>
      <c r="R86">
        <v>40.69</v>
      </c>
      <c r="S86">
        <v>25.34</v>
      </c>
      <c r="T86">
        <v>0</v>
      </c>
      <c r="U86">
        <v>394.2</v>
      </c>
      <c r="V86">
        <v>17.47</v>
      </c>
      <c r="W86">
        <v>43.71</v>
      </c>
      <c r="X86">
        <v>142.37</v>
      </c>
      <c r="Y86">
        <v>0</v>
      </c>
      <c r="Z86">
        <v>6.26</v>
      </c>
      <c r="AA86">
        <v>0</v>
      </c>
      <c r="AB86">
        <v>12.64</v>
      </c>
      <c r="AC86">
        <v>0</v>
      </c>
      <c r="AD86">
        <v>8.77</v>
      </c>
      <c r="AE86">
        <v>15.82</v>
      </c>
      <c r="AF86">
        <v>8.52</v>
      </c>
      <c r="AG86">
        <v>20.100000000000001</v>
      </c>
      <c r="AH86">
        <v>0</v>
      </c>
      <c r="AI86">
        <v>15.65</v>
      </c>
      <c r="AJ86">
        <v>0</v>
      </c>
      <c r="AK86">
        <v>24.85</v>
      </c>
      <c r="AL86">
        <v>24.55</v>
      </c>
      <c r="AM86">
        <v>10.11</v>
      </c>
      <c r="AN86">
        <v>0.72</v>
      </c>
      <c r="AO86">
        <v>0</v>
      </c>
      <c r="AP86">
        <v>1.1000000000000001</v>
      </c>
      <c r="AQ86">
        <v>11.49</v>
      </c>
      <c r="AR86">
        <v>25.43</v>
      </c>
      <c r="AS86">
        <v>23.24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2381.0799999999995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655.47</v>
      </c>
      <c r="L87">
        <v>417.26</v>
      </c>
      <c r="M87">
        <v>88.32</v>
      </c>
      <c r="N87">
        <v>114.01</v>
      </c>
      <c r="O87">
        <v>59.67</v>
      </c>
      <c r="P87">
        <v>134.1</v>
      </c>
      <c r="Q87">
        <v>20.02</v>
      </c>
      <c r="R87">
        <v>40.69</v>
      </c>
      <c r="S87">
        <v>25.34</v>
      </c>
      <c r="T87">
        <v>0</v>
      </c>
      <c r="U87">
        <v>394.2</v>
      </c>
      <c r="V87">
        <v>17.47</v>
      </c>
      <c r="W87">
        <v>43.71</v>
      </c>
      <c r="X87">
        <v>142.37</v>
      </c>
      <c r="Y87">
        <v>0</v>
      </c>
      <c r="Z87">
        <v>6.26</v>
      </c>
      <c r="AA87">
        <v>0</v>
      </c>
      <c r="AB87">
        <v>12.64</v>
      </c>
      <c r="AC87">
        <v>0</v>
      </c>
      <c r="AD87">
        <v>0</v>
      </c>
      <c r="AE87">
        <v>15.82</v>
      </c>
      <c r="AF87">
        <v>8.52</v>
      </c>
      <c r="AG87">
        <v>20.100000000000001</v>
      </c>
      <c r="AH87">
        <v>0</v>
      </c>
      <c r="AI87">
        <v>15.65</v>
      </c>
      <c r="AJ87">
        <v>0</v>
      </c>
      <c r="AK87">
        <v>24.85</v>
      </c>
      <c r="AL87">
        <v>24.55</v>
      </c>
      <c r="AM87">
        <v>10.11</v>
      </c>
      <c r="AN87">
        <v>0.72</v>
      </c>
      <c r="AO87">
        <v>0</v>
      </c>
      <c r="AP87">
        <v>1.1000000000000001</v>
      </c>
      <c r="AQ87">
        <v>11.49</v>
      </c>
      <c r="AR87">
        <v>25.43</v>
      </c>
      <c r="AS87">
        <v>23.24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2372.3099999999995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655.47</v>
      </c>
      <c r="L88">
        <v>417.26</v>
      </c>
      <c r="M88">
        <v>88.32</v>
      </c>
      <c r="N88">
        <v>114.01</v>
      </c>
      <c r="O88">
        <v>59.67</v>
      </c>
      <c r="P88">
        <v>134.1</v>
      </c>
      <c r="Q88">
        <v>20.02</v>
      </c>
      <c r="R88">
        <v>40.69</v>
      </c>
      <c r="S88">
        <v>25.34</v>
      </c>
      <c r="T88">
        <v>0</v>
      </c>
      <c r="U88">
        <v>394.2</v>
      </c>
      <c r="V88">
        <v>17.47</v>
      </c>
      <c r="W88">
        <v>43.71</v>
      </c>
      <c r="X88">
        <v>142.37</v>
      </c>
      <c r="Y88">
        <v>0</v>
      </c>
      <c r="Z88">
        <v>6.26</v>
      </c>
      <c r="AA88">
        <v>0</v>
      </c>
      <c r="AB88">
        <v>12.64</v>
      </c>
      <c r="AC88">
        <v>0</v>
      </c>
      <c r="AD88">
        <v>0</v>
      </c>
      <c r="AE88">
        <v>15.82</v>
      </c>
      <c r="AF88">
        <v>8.52</v>
      </c>
      <c r="AG88">
        <v>20.100000000000001</v>
      </c>
      <c r="AH88">
        <v>0</v>
      </c>
      <c r="AI88">
        <v>3.43</v>
      </c>
      <c r="AJ88">
        <v>0</v>
      </c>
      <c r="AK88">
        <v>24.85</v>
      </c>
      <c r="AL88">
        <v>24.55</v>
      </c>
      <c r="AM88">
        <v>10.11</v>
      </c>
      <c r="AN88">
        <v>0.72</v>
      </c>
      <c r="AO88">
        <v>0</v>
      </c>
      <c r="AP88">
        <v>1.1000000000000001</v>
      </c>
      <c r="AQ88">
        <v>1.21</v>
      </c>
      <c r="AR88">
        <v>25.43</v>
      </c>
      <c r="AS88">
        <v>23.24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2349.8099999999995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655.47</v>
      </c>
      <c r="L89">
        <v>417.26</v>
      </c>
      <c r="M89">
        <v>88.32</v>
      </c>
      <c r="N89">
        <v>114.01</v>
      </c>
      <c r="O89">
        <v>59.67</v>
      </c>
      <c r="P89">
        <v>134.1</v>
      </c>
      <c r="Q89">
        <v>20.02</v>
      </c>
      <c r="R89">
        <v>40.69</v>
      </c>
      <c r="S89">
        <v>25.34</v>
      </c>
      <c r="T89">
        <v>0</v>
      </c>
      <c r="U89">
        <v>394.2</v>
      </c>
      <c r="V89">
        <v>17.47</v>
      </c>
      <c r="W89">
        <v>43.71</v>
      </c>
      <c r="X89">
        <v>142.37</v>
      </c>
      <c r="Y89">
        <v>0</v>
      </c>
      <c r="Z89">
        <v>6.26</v>
      </c>
      <c r="AA89">
        <v>0</v>
      </c>
      <c r="AB89">
        <v>12.64</v>
      </c>
      <c r="AC89">
        <v>0</v>
      </c>
      <c r="AD89">
        <v>0</v>
      </c>
      <c r="AE89">
        <v>15.82</v>
      </c>
      <c r="AF89">
        <v>8.52</v>
      </c>
      <c r="AG89">
        <v>20.100000000000001</v>
      </c>
      <c r="AH89">
        <v>0</v>
      </c>
      <c r="AI89">
        <v>0</v>
      </c>
      <c r="AJ89">
        <v>0</v>
      </c>
      <c r="AK89">
        <v>24.85</v>
      </c>
      <c r="AL89">
        <v>24.55</v>
      </c>
      <c r="AM89">
        <v>10.11</v>
      </c>
      <c r="AN89">
        <v>0.72</v>
      </c>
      <c r="AO89">
        <v>0</v>
      </c>
      <c r="AP89">
        <v>1.1000000000000001</v>
      </c>
      <c r="AQ89">
        <v>0</v>
      </c>
      <c r="AR89">
        <v>31.8</v>
      </c>
      <c r="AS89">
        <v>23.24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2351.54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652.57000000000005</v>
      </c>
      <c r="L90">
        <v>417.26</v>
      </c>
      <c r="M90">
        <v>88.32</v>
      </c>
      <c r="N90">
        <v>114.01</v>
      </c>
      <c r="O90">
        <v>59.67</v>
      </c>
      <c r="P90">
        <v>134.1</v>
      </c>
      <c r="Q90">
        <v>20.02</v>
      </c>
      <c r="R90">
        <v>40.69</v>
      </c>
      <c r="S90">
        <v>25.34</v>
      </c>
      <c r="T90">
        <v>0</v>
      </c>
      <c r="U90">
        <v>394.2</v>
      </c>
      <c r="V90">
        <v>17.47</v>
      </c>
      <c r="W90">
        <v>43.71</v>
      </c>
      <c r="X90">
        <v>142.37</v>
      </c>
      <c r="Y90">
        <v>0</v>
      </c>
      <c r="Z90">
        <v>6.26</v>
      </c>
      <c r="AA90">
        <v>0</v>
      </c>
      <c r="AB90">
        <v>12.64</v>
      </c>
      <c r="AC90">
        <v>0</v>
      </c>
      <c r="AD90">
        <v>0</v>
      </c>
      <c r="AE90">
        <v>15.82</v>
      </c>
      <c r="AF90">
        <v>8.52</v>
      </c>
      <c r="AG90">
        <v>20.100000000000001</v>
      </c>
      <c r="AH90">
        <v>0</v>
      </c>
      <c r="AI90">
        <v>0</v>
      </c>
      <c r="AJ90">
        <v>0</v>
      </c>
      <c r="AK90">
        <v>24.85</v>
      </c>
      <c r="AL90">
        <v>24.55</v>
      </c>
      <c r="AM90">
        <v>10.11</v>
      </c>
      <c r="AN90">
        <v>0.72</v>
      </c>
      <c r="AO90">
        <v>0</v>
      </c>
      <c r="AP90">
        <v>1.1000000000000001</v>
      </c>
      <c r="AQ90">
        <v>0</v>
      </c>
      <c r="AR90">
        <v>31.8</v>
      </c>
      <c r="AS90">
        <v>23.24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2348.64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649.69000000000005</v>
      </c>
      <c r="L91">
        <v>417.26</v>
      </c>
      <c r="M91">
        <v>88.32</v>
      </c>
      <c r="N91">
        <v>114.01</v>
      </c>
      <c r="O91">
        <v>59.67</v>
      </c>
      <c r="P91">
        <v>134.1</v>
      </c>
      <c r="Q91">
        <v>20.02</v>
      </c>
      <c r="R91">
        <v>40.69</v>
      </c>
      <c r="S91">
        <v>25.34</v>
      </c>
      <c r="T91">
        <v>0</v>
      </c>
      <c r="U91">
        <v>394.2</v>
      </c>
      <c r="V91">
        <v>17.47</v>
      </c>
      <c r="W91">
        <v>43.71</v>
      </c>
      <c r="X91">
        <v>142.37</v>
      </c>
      <c r="Y91">
        <v>0</v>
      </c>
      <c r="Z91">
        <v>6.26</v>
      </c>
      <c r="AA91">
        <v>0</v>
      </c>
      <c r="AB91">
        <v>12.64</v>
      </c>
      <c r="AC91">
        <v>0</v>
      </c>
      <c r="AD91">
        <v>0</v>
      </c>
      <c r="AE91">
        <v>15.82</v>
      </c>
      <c r="AF91">
        <v>8.52</v>
      </c>
      <c r="AG91">
        <v>20.100000000000001</v>
      </c>
      <c r="AH91">
        <v>0</v>
      </c>
      <c r="AI91">
        <v>0</v>
      </c>
      <c r="AJ91">
        <v>0</v>
      </c>
      <c r="AK91">
        <v>24.85</v>
      </c>
      <c r="AL91">
        <v>24.55</v>
      </c>
      <c r="AM91">
        <v>10.11</v>
      </c>
      <c r="AN91">
        <v>0.72</v>
      </c>
      <c r="AO91">
        <v>0</v>
      </c>
      <c r="AP91">
        <v>1.1000000000000001</v>
      </c>
      <c r="AQ91">
        <v>0</v>
      </c>
      <c r="AR91">
        <v>31.8</v>
      </c>
      <c r="AS91">
        <v>23.24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2345.7599999999998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649.69000000000005</v>
      </c>
      <c r="L92">
        <v>417.26</v>
      </c>
      <c r="M92">
        <v>88.32</v>
      </c>
      <c r="N92">
        <v>114.01</v>
      </c>
      <c r="O92">
        <v>59.67</v>
      </c>
      <c r="P92">
        <v>134.1</v>
      </c>
      <c r="Q92">
        <v>20.02</v>
      </c>
      <c r="R92">
        <v>40.69</v>
      </c>
      <c r="S92">
        <v>25.34</v>
      </c>
      <c r="T92">
        <v>0</v>
      </c>
      <c r="U92">
        <v>394.2</v>
      </c>
      <c r="V92">
        <v>17.47</v>
      </c>
      <c r="W92">
        <v>43.71</v>
      </c>
      <c r="X92">
        <v>142.37</v>
      </c>
      <c r="Y92">
        <v>0</v>
      </c>
      <c r="Z92">
        <v>6.26</v>
      </c>
      <c r="AA92">
        <v>0</v>
      </c>
      <c r="AB92">
        <v>12.64</v>
      </c>
      <c r="AC92">
        <v>0</v>
      </c>
      <c r="AD92">
        <v>0</v>
      </c>
      <c r="AE92">
        <v>15.82</v>
      </c>
      <c r="AF92">
        <v>8.52</v>
      </c>
      <c r="AG92">
        <v>20.100000000000001</v>
      </c>
      <c r="AH92">
        <v>20.010000000000002</v>
      </c>
      <c r="AI92">
        <v>0</v>
      </c>
      <c r="AJ92">
        <v>0</v>
      </c>
      <c r="AK92">
        <v>24.85</v>
      </c>
      <c r="AL92">
        <v>24.55</v>
      </c>
      <c r="AM92">
        <v>10.11</v>
      </c>
      <c r="AN92">
        <v>0.72</v>
      </c>
      <c r="AO92">
        <v>0</v>
      </c>
      <c r="AP92">
        <v>1.1000000000000001</v>
      </c>
      <c r="AQ92">
        <v>0</v>
      </c>
      <c r="AR92">
        <v>31.8</v>
      </c>
      <c r="AS92">
        <v>23.24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2365.77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598.49</v>
      </c>
      <c r="L93">
        <v>417.26</v>
      </c>
      <c r="M93">
        <v>88.32</v>
      </c>
      <c r="N93">
        <v>114.01</v>
      </c>
      <c r="O93">
        <v>59.67</v>
      </c>
      <c r="P93">
        <v>134.1</v>
      </c>
      <c r="Q93">
        <v>20.02</v>
      </c>
      <c r="R93">
        <v>40.69</v>
      </c>
      <c r="S93">
        <v>25.34</v>
      </c>
      <c r="T93">
        <v>0</v>
      </c>
      <c r="U93">
        <v>394.2</v>
      </c>
      <c r="V93">
        <v>17.47</v>
      </c>
      <c r="W93">
        <v>43.71</v>
      </c>
      <c r="X93">
        <v>142.37</v>
      </c>
      <c r="Y93">
        <v>0</v>
      </c>
      <c r="Z93">
        <v>6.26</v>
      </c>
      <c r="AA93">
        <v>0</v>
      </c>
      <c r="AB93">
        <v>0</v>
      </c>
      <c r="AC93">
        <v>0</v>
      </c>
      <c r="AD93">
        <v>0</v>
      </c>
      <c r="AE93">
        <v>15.82</v>
      </c>
      <c r="AF93">
        <v>8.52</v>
      </c>
      <c r="AG93">
        <v>20.100000000000001</v>
      </c>
      <c r="AH93">
        <v>20.010000000000002</v>
      </c>
      <c r="AI93">
        <v>0</v>
      </c>
      <c r="AJ93">
        <v>0</v>
      </c>
      <c r="AK93">
        <v>24.85</v>
      </c>
      <c r="AL93">
        <v>24.55</v>
      </c>
      <c r="AM93">
        <v>10.11</v>
      </c>
      <c r="AN93">
        <v>0.72</v>
      </c>
      <c r="AO93">
        <v>0</v>
      </c>
      <c r="AP93">
        <v>1.1000000000000001</v>
      </c>
      <c r="AQ93">
        <v>0</v>
      </c>
      <c r="AR93">
        <v>31.8</v>
      </c>
      <c r="AS93">
        <v>23.24</v>
      </c>
      <c r="AT93">
        <v>17.399999999999999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2300.1300000000006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580.55999999999995</v>
      </c>
      <c r="L94">
        <v>417.26</v>
      </c>
      <c r="M94">
        <v>88.32</v>
      </c>
      <c r="N94">
        <v>114.01</v>
      </c>
      <c r="O94">
        <v>59.67</v>
      </c>
      <c r="P94">
        <v>134.1</v>
      </c>
      <c r="Q94">
        <v>20.02</v>
      </c>
      <c r="R94">
        <v>40.69</v>
      </c>
      <c r="S94">
        <v>25.34</v>
      </c>
      <c r="T94">
        <v>0</v>
      </c>
      <c r="U94">
        <v>394.2</v>
      </c>
      <c r="V94">
        <v>17.47</v>
      </c>
      <c r="W94">
        <v>43.71</v>
      </c>
      <c r="X94">
        <v>142.37</v>
      </c>
      <c r="Y94">
        <v>0</v>
      </c>
      <c r="Z94">
        <v>6.26</v>
      </c>
      <c r="AA94">
        <v>0</v>
      </c>
      <c r="AB94">
        <v>0</v>
      </c>
      <c r="AC94">
        <v>0</v>
      </c>
      <c r="AD94">
        <v>0</v>
      </c>
      <c r="AE94">
        <v>15.82</v>
      </c>
      <c r="AF94">
        <v>8.52</v>
      </c>
      <c r="AG94">
        <v>20.100000000000001</v>
      </c>
      <c r="AH94">
        <v>20.010000000000002</v>
      </c>
      <c r="AI94">
        <v>0</v>
      </c>
      <c r="AJ94">
        <v>0</v>
      </c>
      <c r="AK94">
        <v>24.85</v>
      </c>
      <c r="AL94">
        <v>24.55</v>
      </c>
      <c r="AM94">
        <v>10.11</v>
      </c>
      <c r="AN94">
        <v>0.72</v>
      </c>
      <c r="AO94">
        <v>0</v>
      </c>
      <c r="AP94">
        <v>1.1000000000000001</v>
      </c>
      <c r="AQ94">
        <v>0</v>
      </c>
      <c r="AR94">
        <v>31.8</v>
      </c>
      <c r="AS94">
        <v>23.24</v>
      </c>
      <c r="AT94">
        <v>19.07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2283.8700000000003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577.15</v>
      </c>
      <c r="L95">
        <v>417.26</v>
      </c>
      <c r="M95">
        <v>88.32</v>
      </c>
      <c r="N95">
        <v>114.01</v>
      </c>
      <c r="O95">
        <v>59.67</v>
      </c>
      <c r="P95">
        <v>134.1</v>
      </c>
      <c r="Q95">
        <v>20.02</v>
      </c>
      <c r="R95">
        <v>40.69</v>
      </c>
      <c r="S95">
        <v>25.34</v>
      </c>
      <c r="T95">
        <v>0</v>
      </c>
      <c r="U95">
        <v>394.2</v>
      </c>
      <c r="V95">
        <v>17.47</v>
      </c>
      <c r="W95">
        <v>43.71</v>
      </c>
      <c r="X95">
        <v>142.37</v>
      </c>
      <c r="Y95">
        <v>0</v>
      </c>
      <c r="Z95">
        <v>6.26</v>
      </c>
      <c r="AA95">
        <v>0</v>
      </c>
      <c r="AB95">
        <v>0</v>
      </c>
      <c r="AC95">
        <v>0</v>
      </c>
      <c r="AD95">
        <v>0</v>
      </c>
      <c r="AE95">
        <v>15.82</v>
      </c>
      <c r="AF95">
        <v>8.52</v>
      </c>
      <c r="AG95">
        <v>20.100000000000001</v>
      </c>
      <c r="AH95">
        <v>20.010000000000002</v>
      </c>
      <c r="AI95">
        <v>0</v>
      </c>
      <c r="AJ95">
        <v>0</v>
      </c>
      <c r="AK95">
        <v>24.85</v>
      </c>
      <c r="AL95">
        <v>12.27</v>
      </c>
      <c r="AM95">
        <v>10.11</v>
      </c>
      <c r="AN95">
        <v>0.72</v>
      </c>
      <c r="AO95">
        <v>0</v>
      </c>
      <c r="AP95">
        <v>0</v>
      </c>
      <c r="AQ95">
        <v>0</v>
      </c>
      <c r="AR95">
        <v>19.079999999999998</v>
      </c>
      <c r="AS95">
        <v>19.37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2250.62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577.15</v>
      </c>
      <c r="L96">
        <v>417.26</v>
      </c>
      <c r="M96">
        <v>88.32</v>
      </c>
      <c r="N96">
        <v>114.01</v>
      </c>
      <c r="O96">
        <v>59.67</v>
      </c>
      <c r="P96">
        <v>134.1</v>
      </c>
      <c r="Q96">
        <v>20.02</v>
      </c>
      <c r="R96">
        <v>40.69</v>
      </c>
      <c r="S96">
        <v>25.34</v>
      </c>
      <c r="T96">
        <v>0</v>
      </c>
      <c r="U96">
        <v>394.2</v>
      </c>
      <c r="V96">
        <v>17.47</v>
      </c>
      <c r="W96">
        <v>43.71</v>
      </c>
      <c r="X96">
        <v>142.37</v>
      </c>
      <c r="Y96">
        <v>0</v>
      </c>
      <c r="Z96">
        <v>6.26</v>
      </c>
      <c r="AA96">
        <v>0</v>
      </c>
      <c r="AB96">
        <v>0</v>
      </c>
      <c r="AC96">
        <v>0</v>
      </c>
      <c r="AD96">
        <v>0</v>
      </c>
      <c r="AE96">
        <v>15.82</v>
      </c>
      <c r="AF96">
        <v>8.52</v>
      </c>
      <c r="AG96">
        <v>20.100000000000001</v>
      </c>
      <c r="AH96">
        <v>0</v>
      </c>
      <c r="AI96">
        <v>0</v>
      </c>
      <c r="AJ96">
        <v>0</v>
      </c>
      <c r="AK96">
        <v>24.85</v>
      </c>
      <c r="AL96">
        <v>12.27</v>
      </c>
      <c r="AM96">
        <v>10.11</v>
      </c>
      <c r="AN96">
        <v>0.72</v>
      </c>
      <c r="AO96">
        <v>0</v>
      </c>
      <c r="AP96">
        <v>0</v>
      </c>
      <c r="AQ96">
        <v>0</v>
      </c>
      <c r="AR96">
        <v>19.079999999999998</v>
      </c>
      <c r="AS96">
        <v>19.37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2230.6099999999997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577.15</v>
      </c>
      <c r="L97">
        <v>417.26</v>
      </c>
      <c r="M97">
        <v>88.32</v>
      </c>
      <c r="N97">
        <v>114.01</v>
      </c>
      <c r="O97">
        <v>59.67</v>
      </c>
      <c r="P97">
        <v>134.1</v>
      </c>
      <c r="Q97">
        <v>20.02</v>
      </c>
      <c r="R97">
        <v>40.69</v>
      </c>
      <c r="S97">
        <v>25.34</v>
      </c>
      <c r="T97">
        <v>0</v>
      </c>
      <c r="U97">
        <v>394.2</v>
      </c>
      <c r="V97">
        <v>17.47</v>
      </c>
      <c r="W97">
        <v>43.71</v>
      </c>
      <c r="X97">
        <v>142.37</v>
      </c>
      <c r="Y97">
        <v>0</v>
      </c>
      <c r="Z97">
        <v>6.26</v>
      </c>
      <c r="AA97">
        <v>0</v>
      </c>
      <c r="AB97">
        <v>0</v>
      </c>
      <c r="AC97">
        <v>0</v>
      </c>
      <c r="AD97">
        <v>0</v>
      </c>
      <c r="AE97">
        <v>15.82</v>
      </c>
      <c r="AF97">
        <v>8.52</v>
      </c>
      <c r="AG97">
        <v>20.100000000000001</v>
      </c>
      <c r="AH97">
        <v>0</v>
      </c>
      <c r="AI97">
        <v>0</v>
      </c>
      <c r="AJ97">
        <v>0</v>
      </c>
      <c r="AK97">
        <v>24.85</v>
      </c>
      <c r="AL97">
        <v>12.27</v>
      </c>
      <c r="AM97">
        <v>10.11</v>
      </c>
      <c r="AN97">
        <v>0.72</v>
      </c>
      <c r="AO97">
        <v>0</v>
      </c>
      <c r="AP97">
        <v>0</v>
      </c>
      <c r="AQ97">
        <v>0</v>
      </c>
      <c r="AR97">
        <v>19.079999999999998</v>
      </c>
      <c r="AS97">
        <v>19.37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2230.6099999999997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577.15</v>
      </c>
      <c r="L98">
        <v>417.26</v>
      </c>
      <c r="M98">
        <v>88.32</v>
      </c>
      <c r="N98">
        <v>114.01</v>
      </c>
      <c r="O98">
        <v>59.67</v>
      </c>
      <c r="P98">
        <v>134.1</v>
      </c>
      <c r="Q98">
        <v>20.02</v>
      </c>
      <c r="R98">
        <v>40.69</v>
      </c>
      <c r="S98">
        <v>25.34</v>
      </c>
      <c r="T98">
        <v>0</v>
      </c>
      <c r="U98">
        <v>394.2</v>
      </c>
      <c r="V98">
        <v>17.47</v>
      </c>
      <c r="W98">
        <v>43.71</v>
      </c>
      <c r="X98">
        <v>142.37</v>
      </c>
      <c r="Y98">
        <v>0</v>
      </c>
      <c r="Z98">
        <v>6.26</v>
      </c>
      <c r="AA98">
        <v>0</v>
      </c>
      <c r="AB98">
        <v>0</v>
      </c>
      <c r="AC98">
        <v>0</v>
      </c>
      <c r="AD98">
        <v>0</v>
      </c>
      <c r="AE98">
        <v>15.82</v>
      </c>
      <c r="AF98">
        <v>8.52</v>
      </c>
      <c r="AG98">
        <v>20.100000000000001</v>
      </c>
      <c r="AH98">
        <v>0</v>
      </c>
      <c r="AI98">
        <v>0</v>
      </c>
      <c r="AJ98">
        <v>0</v>
      </c>
      <c r="AK98">
        <v>24.85</v>
      </c>
      <c r="AL98">
        <v>12.27</v>
      </c>
      <c r="AM98">
        <v>10.11</v>
      </c>
      <c r="AN98">
        <v>0.72</v>
      </c>
      <c r="AO98">
        <v>0</v>
      </c>
      <c r="AP98">
        <v>0</v>
      </c>
      <c r="AQ98">
        <v>0</v>
      </c>
      <c r="AR98">
        <v>19.079999999999998</v>
      </c>
      <c r="AS98">
        <v>19.37</v>
      </c>
      <c r="AT98">
        <v>18.260000000000002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2229.67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12.116780000000007</v>
      </c>
      <c r="L99">
        <f t="shared" si="2"/>
        <v>7.756864999999987</v>
      </c>
      <c r="M99">
        <f t="shared" si="2"/>
        <v>2.0478699999999979</v>
      </c>
      <c r="N99">
        <f t="shared" si="2"/>
        <v>2.7362400000000044</v>
      </c>
      <c r="O99">
        <f t="shared" si="2"/>
        <v>1.4320800000000014</v>
      </c>
      <c r="P99">
        <f t="shared" si="2"/>
        <v>3.188650000000004</v>
      </c>
      <c r="Q99">
        <f t="shared" si="2"/>
        <v>0.40987249999999975</v>
      </c>
      <c r="R99">
        <f t="shared" si="2"/>
        <v>0.82726750000000093</v>
      </c>
      <c r="S99">
        <f t="shared" si="2"/>
        <v>0.51668999999999987</v>
      </c>
      <c r="T99">
        <f t="shared" si="2"/>
        <v>0</v>
      </c>
      <c r="U99">
        <f t="shared" si="2"/>
        <v>8.772370000000004</v>
      </c>
      <c r="V99">
        <f t="shared" si="2"/>
        <v>0.39218000000000053</v>
      </c>
      <c r="W99">
        <f t="shared" si="2"/>
        <v>0.99123000000000072</v>
      </c>
      <c r="X99">
        <f t="shared" si="2"/>
        <v>3.2651100000000057</v>
      </c>
      <c r="Y99">
        <f t="shared" si="2"/>
        <v>0</v>
      </c>
      <c r="Z99">
        <f t="shared" si="2"/>
        <v>0.21283999999999981</v>
      </c>
      <c r="AA99">
        <f t="shared" si="2"/>
        <v>0.18201000000000006</v>
      </c>
      <c r="AB99">
        <f t="shared" si="2"/>
        <v>0.21967999999999988</v>
      </c>
      <c r="AC99">
        <f t="shared" si="2"/>
        <v>0.12550499999999998</v>
      </c>
      <c r="AD99">
        <f t="shared" si="2"/>
        <v>0.12369749999999997</v>
      </c>
      <c r="AE99">
        <f t="shared" si="2"/>
        <v>0.35987499999999994</v>
      </c>
      <c r="AF99">
        <f t="shared" si="2"/>
        <v>0.29990999999999979</v>
      </c>
      <c r="AG99">
        <f t="shared" si="2"/>
        <v>0.48239999999999916</v>
      </c>
      <c r="AH99">
        <f t="shared" si="2"/>
        <v>0.69003000000000003</v>
      </c>
      <c r="AI99">
        <f t="shared" si="2"/>
        <v>5.9014999999999998E-2</v>
      </c>
      <c r="AJ99">
        <f t="shared" si="2"/>
        <v>0</v>
      </c>
      <c r="AK99">
        <f t="shared" si="2"/>
        <v>0.59639999999999893</v>
      </c>
      <c r="AL99">
        <f t="shared" si="2"/>
        <v>0.48547249999999981</v>
      </c>
      <c r="AM99">
        <f t="shared" si="2"/>
        <v>0.25785000000000013</v>
      </c>
      <c r="AN99">
        <f t="shared" si="2"/>
        <v>1.6199999999999985E-2</v>
      </c>
      <c r="AO99">
        <f t="shared" si="2"/>
        <v>0</v>
      </c>
      <c r="AP99">
        <f t="shared" si="2"/>
        <v>2.4169999999999955E-2</v>
      </c>
      <c r="AQ99">
        <f t="shared" si="2"/>
        <v>0.46564750000000021</v>
      </c>
      <c r="AR99">
        <f t="shared" si="2"/>
        <v>0.6840100000000009</v>
      </c>
      <c r="AS99">
        <f t="shared" si="2"/>
        <v>0.48189999999999977</v>
      </c>
      <c r="AT99">
        <f t="shared" si="2"/>
        <v>0.43857750000000062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50.658394999999999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45726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259.77999999999997</v>
      </c>
      <c r="C3" s="35">
        <v>86.59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65.88</v>
      </c>
      <c r="N3">
        <v>271.44</v>
      </c>
      <c r="O3">
        <v>100.01</v>
      </c>
      <c r="P3">
        <v>1.1599999999999999</v>
      </c>
      <c r="Q3">
        <v>23.01</v>
      </c>
      <c r="R3" s="94">
        <v>0</v>
      </c>
      <c r="S3" s="94">
        <v>0</v>
      </c>
      <c r="T3" s="94">
        <v>0</v>
      </c>
      <c r="U3">
        <v>1.6</v>
      </c>
      <c r="V3">
        <v>0</v>
      </c>
      <c r="W3">
        <v>1.31</v>
      </c>
      <c r="X3">
        <v>21</v>
      </c>
      <c r="Y3">
        <v>7</v>
      </c>
      <c r="Z3">
        <v>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6.67</v>
      </c>
      <c r="AH3">
        <v>13.33</v>
      </c>
      <c r="AI3">
        <v>13.34</v>
      </c>
      <c r="AJ3">
        <v>27.25</v>
      </c>
      <c r="AK3">
        <v>0</v>
      </c>
      <c r="AL3">
        <v>0</v>
      </c>
    </row>
    <row r="4" spans="1:39">
      <c r="A4" t="s">
        <v>46</v>
      </c>
      <c r="B4" s="35">
        <v>259.77999999999997</v>
      </c>
      <c r="C4" s="35">
        <v>86.59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65.88</v>
      </c>
      <c r="N4">
        <v>271.44</v>
      </c>
      <c r="O4">
        <v>100.01</v>
      </c>
      <c r="P4">
        <v>1.55</v>
      </c>
      <c r="Q4">
        <v>20.010000000000002</v>
      </c>
      <c r="R4" s="94">
        <v>0</v>
      </c>
      <c r="S4" s="94">
        <v>0</v>
      </c>
      <c r="T4" s="94">
        <v>0</v>
      </c>
      <c r="U4">
        <v>1.6</v>
      </c>
      <c r="V4">
        <v>0</v>
      </c>
      <c r="W4">
        <v>1.31</v>
      </c>
      <c r="X4">
        <v>21</v>
      </c>
      <c r="Y4">
        <v>7</v>
      </c>
      <c r="Z4">
        <v>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6.67</v>
      </c>
      <c r="AH4">
        <v>13.33</v>
      </c>
      <c r="AI4">
        <v>13.34</v>
      </c>
      <c r="AJ4">
        <v>27.25</v>
      </c>
      <c r="AK4">
        <v>0</v>
      </c>
      <c r="AL4">
        <v>0</v>
      </c>
    </row>
    <row r="5" spans="1:39">
      <c r="A5" t="s">
        <v>47</v>
      </c>
      <c r="B5" s="35">
        <v>259.77999999999997</v>
      </c>
      <c r="C5" s="35">
        <v>86.59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65.88</v>
      </c>
      <c r="N5">
        <v>271.44</v>
      </c>
      <c r="O5">
        <v>100.01</v>
      </c>
      <c r="P5">
        <v>1.55</v>
      </c>
      <c r="Q5">
        <v>14.01</v>
      </c>
      <c r="R5" s="94">
        <v>0</v>
      </c>
      <c r="S5" s="94">
        <v>0</v>
      </c>
      <c r="T5" s="94">
        <v>0</v>
      </c>
      <c r="U5">
        <v>1.6</v>
      </c>
      <c r="V5">
        <v>0</v>
      </c>
      <c r="W5">
        <v>1.31</v>
      </c>
      <c r="X5">
        <v>21</v>
      </c>
      <c r="Y5">
        <v>7</v>
      </c>
      <c r="Z5">
        <v>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6.67</v>
      </c>
      <c r="AH5">
        <v>13.33</v>
      </c>
      <c r="AI5">
        <v>13.34</v>
      </c>
      <c r="AJ5">
        <v>27.25</v>
      </c>
      <c r="AK5">
        <v>0</v>
      </c>
      <c r="AL5">
        <v>0</v>
      </c>
    </row>
    <row r="6" spans="1:39">
      <c r="A6" t="s">
        <v>48</v>
      </c>
      <c r="B6" s="35">
        <v>259.77999999999997</v>
      </c>
      <c r="C6" s="35">
        <v>86.59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65.88</v>
      </c>
      <c r="N6">
        <v>271.44</v>
      </c>
      <c r="O6">
        <v>100.01</v>
      </c>
      <c r="P6">
        <v>1.55</v>
      </c>
      <c r="Q6">
        <v>12.01</v>
      </c>
      <c r="R6" s="94">
        <v>0</v>
      </c>
      <c r="S6" s="94">
        <v>0</v>
      </c>
      <c r="T6" s="94">
        <v>0</v>
      </c>
      <c r="U6">
        <v>1.6</v>
      </c>
      <c r="V6">
        <v>0</v>
      </c>
      <c r="W6">
        <v>1.31</v>
      </c>
      <c r="X6">
        <v>21</v>
      </c>
      <c r="Y6">
        <v>7</v>
      </c>
      <c r="Z6">
        <v>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6.67</v>
      </c>
      <c r="AH6">
        <v>13.33</v>
      </c>
      <c r="AI6">
        <v>13.34</v>
      </c>
      <c r="AJ6">
        <v>27.75</v>
      </c>
      <c r="AK6">
        <v>0</v>
      </c>
      <c r="AL6">
        <v>0</v>
      </c>
    </row>
    <row r="7" spans="1:39">
      <c r="A7" t="s">
        <v>49</v>
      </c>
      <c r="B7" s="35">
        <v>259.77999999999997</v>
      </c>
      <c r="C7" s="35">
        <v>86.59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70.010000000000005</v>
      </c>
      <c r="N7">
        <v>271.44</v>
      </c>
      <c r="O7">
        <v>100.01</v>
      </c>
      <c r="P7">
        <v>1.55</v>
      </c>
      <c r="Q7">
        <v>11</v>
      </c>
      <c r="R7" s="94">
        <v>0</v>
      </c>
      <c r="S7" s="94">
        <v>0</v>
      </c>
      <c r="T7" s="94">
        <v>0</v>
      </c>
      <c r="U7">
        <v>1.6</v>
      </c>
      <c r="V7">
        <v>0</v>
      </c>
      <c r="W7">
        <v>1.31</v>
      </c>
      <c r="X7">
        <v>21</v>
      </c>
      <c r="Y7">
        <v>7</v>
      </c>
      <c r="Z7">
        <v>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6.67</v>
      </c>
      <c r="AH7">
        <v>13.33</v>
      </c>
      <c r="AI7">
        <v>13.34</v>
      </c>
      <c r="AJ7">
        <v>27.75</v>
      </c>
      <c r="AK7">
        <v>0</v>
      </c>
      <c r="AL7">
        <v>0</v>
      </c>
    </row>
    <row r="8" spans="1:39">
      <c r="A8" t="s">
        <v>50</v>
      </c>
      <c r="B8" s="35">
        <v>259.77999999999997</v>
      </c>
      <c r="C8" s="35">
        <v>86.59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70.010000000000005</v>
      </c>
      <c r="N8">
        <v>271.44</v>
      </c>
      <c r="O8">
        <v>100.01</v>
      </c>
      <c r="P8">
        <v>1.55</v>
      </c>
      <c r="Q8">
        <v>10</v>
      </c>
      <c r="R8" s="94">
        <v>0</v>
      </c>
      <c r="S8" s="94">
        <v>0</v>
      </c>
      <c r="T8" s="94">
        <v>0</v>
      </c>
      <c r="U8">
        <v>1.6</v>
      </c>
      <c r="V8">
        <v>0</v>
      </c>
      <c r="W8">
        <v>1.31</v>
      </c>
      <c r="X8">
        <v>21</v>
      </c>
      <c r="Y8">
        <v>7</v>
      </c>
      <c r="Z8">
        <v>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6.67</v>
      </c>
      <c r="AH8">
        <v>13.33</v>
      </c>
      <c r="AI8">
        <v>13.34</v>
      </c>
      <c r="AJ8">
        <v>27.75</v>
      </c>
      <c r="AK8">
        <v>0</v>
      </c>
      <c r="AL8">
        <v>0</v>
      </c>
    </row>
    <row r="9" spans="1:39">
      <c r="A9" t="s">
        <v>51</v>
      </c>
      <c r="B9" s="35">
        <v>259.77999999999997</v>
      </c>
      <c r="C9" s="35">
        <v>86.59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70.010000000000005</v>
      </c>
      <c r="N9">
        <v>271.44</v>
      </c>
      <c r="O9">
        <v>100.01</v>
      </c>
      <c r="P9">
        <v>1.55</v>
      </c>
      <c r="Q9">
        <v>10</v>
      </c>
      <c r="R9" s="94">
        <v>0</v>
      </c>
      <c r="S9" s="94">
        <v>0</v>
      </c>
      <c r="T9" s="94">
        <v>0</v>
      </c>
      <c r="U9">
        <v>1.6</v>
      </c>
      <c r="V9">
        <v>0</v>
      </c>
      <c r="W9">
        <v>1.31</v>
      </c>
      <c r="X9">
        <v>21</v>
      </c>
      <c r="Y9">
        <v>7</v>
      </c>
      <c r="Z9">
        <v>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6.67</v>
      </c>
      <c r="AH9">
        <v>13.33</v>
      </c>
      <c r="AI9">
        <v>13.34</v>
      </c>
      <c r="AJ9">
        <v>27.75</v>
      </c>
      <c r="AK9">
        <v>0</v>
      </c>
      <c r="AL9">
        <v>0</v>
      </c>
    </row>
    <row r="10" spans="1:39">
      <c r="A10" t="s">
        <v>52</v>
      </c>
      <c r="B10" s="35">
        <v>259.77999999999997</v>
      </c>
      <c r="C10" s="35">
        <v>86.59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70.010000000000005</v>
      </c>
      <c r="N10">
        <v>271.44</v>
      </c>
      <c r="O10">
        <v>100.01</v>
      </c>
      <c r="P10">
        <v>1.55</v>
      </c>
      <c r="Q10">
        <v>9</v>
      </c>
      <c r="R10" s="94">
        <v>0</v>
      </c>
      <c r="S10" s="94">
        <v>0</v>
      </c>
      <c r="T10" s="94">
        <v>0</v>
      </c>
      <c r="U10">
        <v>1.6</v>
      </c>
      <c r="V10">
        <v>0</v>
      </c>
      <c r="W10">
        <v>1.31</v>
      </c>
      <c r="X10">
        <v>21</v>
      </c>
      <c r="Y10">
        <v>7</v>
      </c>
      <c r="Z10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6.67</v>
      </c>
      <c r="AH10">
        <v>13.33</v>
      </c>
      <c r="AI10">
        <v>13.34</v>
      </c>
      <c r="AJ10">
        <v>27.75</v>
      </c>
      <c r="AK10">
        <v>0</v>
      </c>
      <c r="AL10">
        <v>0</v>
      </c>
    </row>
    <row r="11" spans="1:39">
      <c r="A11" t="s">
        <v>53</v>
      </c>
      <c r="B11" s="35">
        <v>259.77999999999997</v>
      </c>
      <c r="C11" s="35">
        <v>86.59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70.010000000000005</v>
      </c>
      <c r="N11">
        <v>271.44</v>
      </c>
      <c r="O11">
        <v>100.01</v>
      </c>
      <c r="P11">
        <v>1.55</v>
      </c>
      <c r="Q11">
        <v>8</v>
      </c>
      <c r="R11" s="94">
        <v>0</v>
      </c>
      <c r="S11" s="94">
        <v>0</v>
      </c>
      <c r="T11" s="94">
        <v>0</v>
      </c>
      <c r="U11">
        <v>1.6</v>
      </c>
      <c r="V11">
        <v>0</v>
      </c>
      <c r="W11">
        <v>1.26</v>
      </c>
      <c r="X11">
        <v>21</v>
      </c>
      <c r="Y11">
        <v>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13.33</v>
      </c>
      <c r="AI11">
        <v>13.34</v>
      </c>
      <c r="AJ11">
        <v>27.25</v>
      </c>
      <c r="AK11">
        <v>0</v>
      </c>
      <c r="AL11">
        <v>0</v>
      </c>
    </row>
    <row r="12" spans="1:39">
      <c r="A12" t="s">
        <v>54</v>
      </c>
      <c r="B12" s="35">
        <v>259.77999999999997</v>
      </c>
      <c r="C12" s="35">
        <v>86.59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70.010000000000005</v>
      </c>
      <c r="N12">
        <v>271.44</v>
      </c>
      <c r="O12">
        <v>100.01</v>
      </c>
      <c r="P12">
        <v>1.55</v>
      </c>
      <c r="Q12">
        <v>8</v>
      </c>
      <c r="R12" s="94">
        <v>0</v>
      </c>
      <c r="S12" s="94">
        <v>0</v>
      </c>
      <c r="T12" s="94">
        <v>0</v>
      </c>
      <c r="U12">
        <v>1.6</v>
      </c>
      <c r="V12">
        <v>0</v>
      </c>
      <c r="W12">
        <v>1.26</v>
      </c>
      <c r="X12">
        <v>21</v>
      </c>
      <c r="Y12">
        <v>7</v>
      </c>
      <c r="Z12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13.33</v>
      </c>
      <c r="AI12">
        <v>13.34</v>
      </c>
      <c r="AJ12">
        <v>27.25</v>
      </c>
      <c r="AK12">
        <v>0</v>
      </c>
      <c r="AL12">
        <v>0</v>
      </c>
    </row>
    <row r="13" spans="1:39">
      <c r="A13" t="s">
        <v>55</v>
      </c>
      <c r="B13" s="35">
        <v>259.77999999999997</v>
      </c>
      <c r="C13" s="35">
        <v>86.59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70.010000000000005</v>
      </c>
      <c r="N13">
        <v>271.44</v>
      </c>
      <c r="O13">
        <v>100.01</v>
      </c>
      <c r="P13">
        <v>1.55</v>
      </c>
      <c r="Q13">
        <v>7</v>
      </c>
      <c r="R13" s="94">
        <v>0</v>
      </c>
      <c r="S13" s="94">
        <v>0</v>
      </c>
      <c r="T13" s="94">
        <v>0</v>
      </c>
      <c r="U13">
        <v>1.6</v>
      </c>
      <c r="V13">
        <v>0</v>
      </c>
      <c r="W13">
        <v>1.26</v>
      </c>
      <c r="X13">
        <v>21</v>
      </c>
      <c r="Y13">
        <v>7</v>
      </c>
      <c r="Z13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13.33</v>
      </c>
      <c r="AI13">
        <v>13.34</v>
      </c>
      <c r="AJ13">
        <v>27.25</v>
      </c>
      <c r="AK13">
        <v>0</v>
      </c>
      <c r="AL13">
        <v>0</v>
      </c>
    </row>
    <row r="14" spans="1:39">
      <c r="A14" t="s">
        <v>56</v>
      </c>
      <c r="B14" s="35">
        <v>259.77999999999997</v>
      </c>
      <c r="C14" s="35">
        <v>86.59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70.010000000000005</v>
      </c>
      <c r="N14">
        <v>271.44</v>
      </c>
      <c r="O14">
        <v>100.01</v>
      </c>
      <c r="P14">
        <v>1.55</v>
      </c>
      <c r="Q14">
        <v>7</v>
      </c>
      <c r="R14" s="94">
        <v>0</v>
      </c>
      <c r="S14" s="94">
        <v>0</v>
      </c>
      <c r="T14" s="94">
        <v>0</v>
      </c>
      <c r="U14">
        <v>1.6</v>
      </c>
      <c r="V14">
        <v>0</v>
      </c>
      <c r="W14">
        <v>1.26</v>
      </c>
      <c r="X14">
        <v>21</v>
      </c>
      <c r="Y14">
        <v>7</v>
      </c>
      <c r="Z14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13.33</v>
      </c>
      <c r="AI14">
        <v>13.34</v>
      </c>
      <c r="AJ14">
        <v>27.25</v>
      </c>
      <c r="AK14">
        <v>0</v>
      </c>
      <c r="AL14">
        <v>0</v>
      </c>
    </row>
    <row r="15" spans="1:39">
      <c r="A15" t="s">
        <v>57</v>
      </c>
      <c r="B15" s="35">
        <v>225.52</v>
      </c>
      <c r="C15" s="35">
        <v>86.59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70.010000000000005</v>
      </c>
      <c r="N15">
        <v>271.44</v>
      </c>
      <c r="O15">
        <v>100.01</v>
      </c>
      <c r="P15">
        <v>1.55</v>
      </c>
      <c r="Q15">
        <v>7</v>
      </c>
      <c r="R15" s="94">
        <v>0</v>
      </c>
      <c r="S15" s="94">
        <v>0</v>
      </c>
      <c r="T15" s="94">
        <v>0</v>
      </c>
      <c r="U15">
        <v>1.53</v>
      </c>
      <c r="V15">
        <v>0</v>
      </c>
      <c r="W15">
        <v>1.26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13.33</v>
      </c>
      <c r="AI15">
        <v>13.34</v>
      </c>
      <c r="AJ15">
        <v>27.25</v>
      </c>
      <c r="AK15">
        <v>0</v>
      </c>
      <c r="AL15">
        <v>0</v>
      </c>
    </row>
    <row r="16" spans="1:39">
      <c r="A16" t="s">
        <v>58</v>
      </c>
      <c r="B16" s="35">
        <v>225.52</v>
      </c>
      <c r="C16" s="35">
        <v>86.59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70.010000000000005</v>
      </c>
      <c r="N16">
        <v>271.44</v>
      </c>
      <c r="O16">
        <v>100.01</v>
      </c>
      <c r="P16">
        <v>1.55</v>
      </c>
      <c r="Q16">
        <v>7</v>
      </c>
      <c r="R16" s="94">
        <v>0</v>
      </c>
      <c r="S16" s="94">
        <v>0</v>
      </c>
      <c r="T16" s="94">
        <v>0</v>
      </c>
      <c r="U16">
        <v>1.53</v>
      </c>
      <c r="V16">
        <v>0</v>
      </c>
      <c r="W16">
        <v>1.26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13.33</v>
      </c>
      <c r="AI16">
        <v>13.34</v>
      </c>
      <c r="AJ16">
        <v>27.25</v>
      </c>
      <c r="AK16">
        <v>0</v>
      </c>
      <c r="AL16">
        <v>0</v>
      </c>
    </row>
    <row r="17" spans="1:38">
      <c r="A17" t="s">
        <v>59</v>
      </c>
      <c r="B17" s="35">
        <v>225.52</v>
      </c>
      <c r="C17" s="35">
        <v>86.59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70.010000000000005</v>
      </c>
      <c r="N17">
        <v>271.44</v>
      </c>
      <c r="O17">
        <v>100.01</v>
      </c>
      <c r="P17">
        <v>1.39</v>
      </c>
      <c r="Q17">
        <v>7</v>
      </c>
      <c r="R17" s="94">
        <v>0</v>
      </c>
      <c r="S17" s="94">
        <v>0</v>
      </c>
      <c r="T17" s="94">
        <v>0</v>
      </c>
      <c r="U17">
        <v>1.53</v>
      </c>
      <c r="V17">
        <v>0</v>
      </c>
      <c r="W17">
        <v>1.26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13.33</v>
      </c>
      <c r="AI17">
        <v>13.34</v>
      </c>
      <c r="AJ17">
        <v>27.25</v>
      </c>
      <c r="AK17">
        <v>0</v>
      </c>
      <c r="AL17">
        <v>0</v>
      </c>
    </row>
    <row r="18" spans="1:38">
      <c r="A18" t="s">
        <v>60</v>
      </c>
      <c r="B18" s="35">
        <v>225.52</v>
      </c>
      <c r="C18" s="35">
        <v>86.59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70.010000000000005</v>
      </c>
      <c r="N18">
        <v>271.44</v>
      </c>
      <c r="O18">
        <v>100.01</v>
      </c>
      <c r="P18">
        <v>1.39</v>
      </c>
      <c r="Q18">
        <v>7</v>
      </c>
      <c r="R18" s="94">
        <v>0</v>
      </c>
      <c r="S18" s="94">
        <v>0</v>
      </c>
      <c r="T18" s="94">
        <v>0</v>
      </c>
      <c r="U18">
        <v>1.53</v>
      </c>
      <c r="V18">
        <v>0</v>
      </c>
      <c r="W18">
        <v>1.26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13.33</v>
      </c>
      <c r="AI18">
        <v>13.34</v>
      </c>
      <c r="AJ18">
        <v>27.25</v>
      </c>
      <c r="AK18">
        <v>0</v>
      </c>
      <c r="AL18">
        <v>0</v>
      </c>
    </row>
    <row r="19" spans="1:38">
      <c r="A19" t="s">
        <v>61</v>
      </c>
      <c r="B19" s="35">
        <v>259.77999999999997</v>
      </c>
      <c r="C19" s="35">
        <v>86.59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70.010000000000005</v>
      </c>
      <c r="N19">
        <v>271.44</v>
      </c>
      <c r="O19">
        <v>100.01</v>
      </c>
      <c r="P19">
        <v>1.39</v>
      </c>
      <c r="Q19">
        <v>7</v>
      </c>
      <c r="R19" s="94">
        <v>0</v>
      </c>
      <c r="S19" s="94">
        <v>0</v>
      </c>
      <c r="T19" s="94">
        <v>0</v>
      </c>
      <c r="U19">
        <v>1.53</v>
      </c>
      <c r="V19">
        <v>0</v>
      </c>
      <c r="W19">
        <v>1.21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13.33</v>
      </c>
      <c r="AI19">
        <v>13.34</v>
      </c>
      <c r="AJ19">
        <v>27.25</v>
      </c>
      <c r="AK19">
        <v>0</v>
      </c>
      <c r="AL19">
        <v>0</v>
      </c>
    </row>
    <row r="20" spans="1:38">
      <c r="A20" t="s">
        <v>62</v>
      </c>
      <c r="B20" s="35">
        <v>259.77999999999997</v>
      </c>
      <c r="C20" s="35">
        <v>86.59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70.010000000000005</v>
      </c>
      <c r="N20">
        <v>271.44</v>
      </c>
      <c r="O20">
        <v>100.01</v>
      </c>
      <c r="P20">
        <v>1.39</v>
      </c>
      <c r="Q20">
        <v>7</v>
      </c>
      <c r="R20" s="94">
        <v>0</v>
      </c>
      <c r="S20" s="94">
        <v>0</v>
      </c>
      <c r="T20" s="94">
        <v>0</v>
      </c>
      <c r="U20">
        <v>1.53</v>
      </c>
      <c r="V20">
        <v>0</v>
      </c>
      <c r="W20">
        <v>1.21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13.33</v>
      </c>
      <c r="AI20">
        <v>13.34</v>
      </c>
      <c r="AJ20">
        <v>27.25</v>
      </c>
      <c r="AK20">
        <v>0</v>
      </c>
      <c r="AL20">
        <v>0</v>
      </c>
    </row>
    <row r="21" spans="1:38">
      <c r="A21" t="s">
        <v>63</v>
      </c>
      <c r="B21" s="35">
        <v>259.77999999999997</v>
      </c>
      <c r="C21" s="35">
        <v>86.59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70.010000000000005</v>
      </c>
      <c r="N21">
        <v>271.44</v>
      </c>
      <c r="O21">
        <v>100.01</v>
      </c>
      <c r="P21">
        <v>1.39</v>
      </c>
      <c r="Q21">
        <v>7</v>
      </c>
      <c r="R21" s="94">
        <v>0</v>
      </c>
      <c r="S21" s="94">
        <v>0</v>
      </c>
      <c r="T21" s="94">
        <v>0</v>
      </c>
      <c r="U21">
        <v>1.53</v>
      </c>
      <c r="V21">
        <v>0</v>
      </c>
      <c r="W21">
        <v>1.21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13.33</v>
      </c>
      <c r="AI21">
        <v>13.34</v>
      </c>
      <c r="AJ21">
        <v>27.25</v>
      </c>
      <c r="AK21">
        <v>0</v>
      </c>
      <c r="AL21">
        <v>0</v>
      </c>
    </row>
    <row r="22" spans="1:38">
      <c r="A22" t="s">
        <v>64</v>
      </c>
      <c r="B22" s="35">
        <v>259.77999999999997</v>
      </c>
      <c r="C22" s="35">
        <v>86.59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70.010000000000005</v>
      </c>
      <c r="N22">
        <v>271.44</v>
      </c>
      <c r="O22">
        <v>100.01</v>
      </c>
      <c r="P22">
        <v>1.39</v>
      </c>
      <c r="Q22">
        <v>7</v>
      </c>
      <c r="R22" s="94">
        <v>0</v>
      </c>
      <c r="S22" s="94">
        <v>0</v>
      </c>
      <c r="T22" s="94">
        <v>0</v>
      </c>
      <c r="U22">
        <v>1.53</v>
      </c>
      <c r="V22">
        <v>0</v>
      </c>
      <c r="W22">
        <v>1.21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13.33</v>
      </c>
      <c r="AI22">
        <v>13.34</v>
      </c>
      <c r="AJ22">
        <v>27.25</v>
      </c>
      <c r="AK22">
        <v>0</v>
      </c>
      <c r="AL22">
        <v>0</v>
      </c>
    </row>
    <row r="23" spans="1:38">
      <c r="A23" t="s">
        <v>65</v>
      </c>
      <c r="B23" s="35">
        <v>259.77999999999997</v>
      </c>
      <c r="C23" s="35">
        <v>86.59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65.88</v>
      </c>
      <c r="N23">
        <v>271.44</v>
      </c>
      <c r="O23">
        <v>100.01</v>
      </c>
      <c r="P23">
        <v>1.39</v>
      </c>
      <c r="Q23">
        <v>7</v>
      </c>
      <c r="R23" s="94">
        <v>0</v>
      </c>
      <c r="S23" s="94">
        <v>0</v>
      </c>
      <c r="T23" s="94">
        <v>0</v>
      </c>
      <c r="U23">
        <v>1.53</v>
      </c>
      <c r="V23">
        <v>0</v>
      </c>
      <c r="W23">
        <v>1.21</v>
      </c>
      <c r="X23">
        <v>21</v>
      </c>
      <c r="Y23">
        <v>7</v>
      </c>
      <c r="Z23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13.33</v>
      </c>
      <c r="AI23">
        <v>13.34</v>
      </c>
      <c r="AJ23">
        <v>27.25</v>
      </c>
      <c r="AK23">
        <v>0</v>
      </c>
      <c r="AL23">
        <v>0</v>
      </c>
    </row>
    <row r="24" spans="1:38">
      <c r="A24" t="s">
        <v>66</v>
      </c>
      <c r="B24" s="35">
        <v>259.77999999999997</v>
      </c>
      <c r="C24" s="35">
        <v>86.59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65.88</v>
      </c>
      <c r="N24">
        <v>271.44</v>
      </c>
      <c r="O24">
        <v>100.01</v>
      </c>
      <c r="P24">
        <v>1.39</v>
      </c>
      <c r="Q24">
        <v>7</v>
      </c>
      <c r="R24" s="94">
        <v>0</v>
      </c>
      <c r="S24" s="94">
        <v>0</v>
      </c>
      <c r="T24" s="94">
        <v>0</v>
      </c>
      <c r="U24">
        <v>1.53</v>
      </c>
      <c r="V24">
        <v>0</v>
      </c>
      <c r="W24">
        <v>1.21</v>
      </c>
      <c r="X24">
        <v>21</v>
      </c>
      <c r="Y24">
        <v>7</v>
      </c>
      <c r="Z24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13.33</v>
      </c>
      <c r="AI24">
        <v>13.34</v>
      </c>
      <c r="AJ24">
        <v>27.25</v>
      </c>
      <c r="AK24">
        <v>0</v>
      </c>
      <c r="AL24">
        <v>0</v>
      </c>
    </row>
    <row r="25" spans="1:38">
      <c r="A25" t="s">
        <v>67</v>
      </c>
      <c r="B25" s="35">
        <v>259.77999999999997</v>
      </c>
      <c r="C25" s="35">
        <v>86.59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74.34</v>
      </c>
      <c r="N25">
        <v>271.44</v>
      </c>
      <c r="O25">
        <v>100.01</v>
      </c>
      <c r="P25">
        <v>1.39</v>
      </c>
      <c r="Q25">
        <v>7</v>
      </c>
      <c r="R25" s="94">
        <v>0</v>
      </c>
      <c r="S25" s="94">
        <v>0</v>
      </c>
      <c r="T25" s="94">
        <v>0</v>
      </c>
      <c r="U25">
        <v>1.53</v>
      </c>
      <c r="V25">
        <v>0</v>
      </c>
      <c r="W25">
        <v>1.21</v>
      </c>
      <c r="X25">
        <v>21</v>
      </c>
      <c r="Y25">
        <v>7</v>
      </c>
      <c r="Z25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13.33</v>
      </c>
      <c r="AI25">
        <v>13.34</v>
      </c>
      <c r="AJ25">
        <v>27.25</v>
      </c>
      <c r="AK25">
        <v>0</v>
      </c>
      <c r="AL25">
        <v>0</v>
      </c>
    </row>
    <row r="26" spans="1:38">
      <c r="A26" t="s">
        <v>68</v>
      </c>
      <c r="B26" s="35">
        <v>259.77999999999997</v>
      </c>
      <c r="C26" s="35">
        <v>86.59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82.82</v>
      </c>
      <c r="N26">
        <v>271.44</v>
      </c>
      <c r="O26">
        <v>100.01</v>
      </c>
      <c r="P26">
        <v>1.39</v>
      </c>
      <c r="Q26">
        <v>8</v>
      </c>
      <c r="R26" s="94">
        <v>0</v>
      </c>
      <c r="S26" s="94">
        <v>0</v>
      </c>
      <c r="T26" s="94">
        <v>0</v>
      </c>
      <c r="U26">
        <v>1.53</v>
      </c>
      <c r="V26">
        <v>0</v>
      </c>
      <c r="W26">
        <v>1.21</v>
      </c>
      <c r="X26">
        <v>21</v>
      </c>
      <c r="Y26">
        <v>7</v>
      </c>
      <c r="Z26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13.33</v>
      </c>
      <c r="AI26">
        <v>13.34</v>
      </c>
      <c r="AJ26">
        <v>27.25</v>
      </c>
      <c r="AK26">
        <v>0</v>
      </c>
      <c r="AL26">
        <v>0</v>
      </c>
    </row>
    <row r="27" spans="1:38">
      <c r="A27" t="s">
        <v>69</v>
      </c>
      <c r="B27" s="35">
        <v>259.77999999999997</v>
      </c>
      <c r="C27" s="35">
        <v>86.59</v>
      </c>
      <c r="D27" s="94">
        <f t="shared" si="0"/>
        <v>0.41000000000000003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91.29</v>
      </c>
      <c r="N27">
        <v>271.44</v>
      </c>
      <c r="O27">
        <v>100.01</v>
      </c>
      <c r="P27">
        <v>1.39</v>
      </c>
      <c r="Q27">
        <v>11</v>
      </c>
      <c r="R27" s="94">
        <v>0.2</v>
      </c>
      <c r="S27" s="94">
        <v>0</v>
      </c>
      <c r="T27" s="94">
        <v>0.21</v>
      </c>
      <c r="U27">
        <v>1.23</v>
      </c>
      <c r="V27">
        <v>0</v>
      </c>
      <c r="W27">
        <v>0</v>
      </c>
      <c r="X27">
        <v>21</v>
      </c>
      <c r="Y27">
        <v>7</v>
      </c>
      <c r="Z27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13.33</v>
      </c>
      <c r="AI27">
        <v>13.34</v>
      </c>
      <c r="AJ27">
        <v>26.75</v>
      </c>
      <c r="AK27">
        <v>0</v>
      </c>
      <c r="AL27">
        <v>0</v>
      </c>
    </row>
    <row r="28" spans="1:38">
      <c r="A28" t="s">
        <v>70</v>
      </c>
      <c r="B28" s="35">
        <v>259.77999999999997</v>
      </c>
      <c r="C28" s="35">
        <v>86.59</v>
      </c>
      <c r="D28" s="94">
        <f t="shared" si="0"/>
        <v>12.77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114.82</v>
      </c>
      <c r="N28">
        <v>271.44</v>
      </c>
      <c r="O28">
        <v>100.01</v>
      </c>
      <c r="P28">
        <v>1.39</v>
      </c>
      <c r="Q28">
        <v>12.01</v>
      </c>
      <c r="R28" s="94">
        <v>6.25</v>
      </c>
      <c r="S28" s="94">
        <v>0</v>
      </c>
      <c r="T28" s="94">
        <v>6.52</v>
      </c>
      <c r="U28">
        <v>1.23</v>
      </c>
      <c r="V28">
        <v>0</v>
      </c>
      <c r="W28">
        <v>0</v>
      </c>
      <c r="X28">
        <v>21</v>
      </c>
      <c r="Y28">
        <v>7</v>
      </c>
      <c r="Z28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13.33</v>
      </c>
      <c r="AI28">
        <v>13.34</v>
      </c>
      <c r="AJ28">
        <v>26.75</v>
      </c>
      <c r="AK28">
        <v>0</v>
      </c>
      <c r="AL28">
        <v>0</v>
      </c>
    </row>
    <row r="29" spans="1:38">
      <c r="A29" t="s">
        <v>71</v>
      </c>
      <c r="B29" s="35">
        <v>259.77999999999997</v>
      </c>
      <c r="C29" s="35">
        <v>86.59</v>
      </c>
      <c r="D29" s="94">
        <f t="shared" si="0"/>
        <v>26.130000000000003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114.82</v>
      </c>
      <c r="N29">
        <v>271.44</v>
      </c>
      <c r="O29">
        <v>100.01</v>
      </c>
      <c r="P29">
        <v>1.39</v>
      </c>
      <c r="Q29">
        <v>13.21</v>
      </c>
      <c r="R29" s="94">
        <v>12.31</v>
      </c>
      <c r="S29" s="94">
        <v>1</v>
      </c>
      <c r="T29" s="94">
        <v>12.82</v>
      </c>
      <c r="U29">
        <v>1.23</v>
      </c>
      <c r="V29">
        <v>0</v>
      </c>
      <c r="W29">
        <v>0</v>
      </c>
      <c r="X29">
        <v>21</v>
      </c>
      <c r="Y29">
        <v>7</v>
      </c>
      <c r="Z29">
        <v>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13.33</v>
      </c>
      <c r="AI29">
        <v>13.34</v>
      </c>
      <c r="AJ29">
        <v>26.24</v>
      </c>
      <c r="AK29">
        <v>0</v>
      </c>
      <c r="AL29">
        <v>0</v>
      </c>
    </row>
    <row r="30" spans="1:38">
      <c r="A30" t="s">
        <v>72</v>
      </c>
      <c r="B30" s="35">
        <v>259.77999999999997</v>
      </c>
      <c r="C30" s="35">
        <v>86.59</v>
      </c>
      <c r="D30" s="94">
        <f t="shared" si="0"/>
        <v>41.510000000000005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114.82</v>
      </c>
      <c r="N30">
        <v>271.44</v>
      </c>
      <c r="O30">
        <v>100.01</v>
      </c>
      <c r="P30">
        <v>1.39</v>
      </c>
      <c r="Q30">
        <v>13.21</v>
      </c>
      <c r="R30" s="94">
        <v>18.37</v>
      </c>
      <c r="S30" s="94">
        <v>4</v>
      </c>
      <c r="T30" s="94">
        <v>19.14</v>
      </c>
      <c r="U30">
        <v>1.23</v>
      </c>
      <c r="V30">
        <v>2.76</v>
      </c>
      <c r="W30">
        <v>0</v>
      </c>
      <c r="X30">
        <v>21</v>
      </c>
      <c r="Y30">
        <v>7</v>
      </c>
      <c r="Z30">
        <v>7</v>
      </c>
      <c r="AA30">
        <v>0</v>
      </c>
      <c r="AB30">
        <v>0</v>
      </c>
      <c r="AC30">
        <v>0</v>
      </c>
      <c r="AD30">
        <v>0</v>
      </c>
      <c r="AE30">
        <v>1</v>
      </c>
      <c r="AF30">
        <v>1</v>
      </c>
      <c r="AG30">
        <v>6.67</v>
      </c>
      <c r="AH30">
        <v>13.33</v>
      </c>
      <c r="AI30">
        <v>13.34</v>
      </c>
      <c r="AJ30">
        <v>25.23</v>
      </c>
      <c r="AK30">
        <v>1</v>
      </c>
      <c r="AL30">
        <v>0</v>
      </c>
    </row>
    <row r="31" spans="1:38">
      <c r="A31" t="s">
        <v>73</v>
      </c>
      <c r="B31" s="35">
        <v>259.77999999999997</v>
      </c>
      <c r="C31" s="35">
        <v>86.59</v>
      </c>
      <c r="D31" s="94">
        <f t="shared" si="0"/>
        <v>59.870000000000005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114.82</v>
      </c>
      <c r="N31">
        <v>271.44</v>
      </c>
      <c r="O31">
        <v>100.01</v>
      </c>
      <c r="P31">
        <v>1.39</v>
      </c>
      <c r="Q31">
        <v>13.21</v>
      </c>
      <c r="R31" s="94">
        <v>24.43</v>
      </c>
      <c r="S31" s="94">
        <v>10</v>
      </c>
      <c r="T31" s="94">
        <v>25.44</v>
      </c>
      <c r="U31">
        <v>1.1499999999999999</v>
      </c>
      <c r="V31">
        <v>9.0399999999999991</v>
      </c>
      <c r="W31">
        <v>0</v>
      </c>
      <c r="X31">
        <v>21</v>
      </c>
      <c r="Y31">
        <v>7</v>
      </c>
      <c r="Z31">
        <v>7</v>
      </c>
      <c r="AA31">
        <v>2.14</v>
      </c>
      <c r="AB31">
        <v>0.43</v>
      </c>
      <c r="AC31">
        <v>2</v>
      </c>
      <c r="AD31">
        <v>1</v>
      </c>
      <c r="AE31">
        <v>7</v>
      </c>
      <c r="AF31">
        <v>3</v>
      </c>
      <c r="AG31">
        <v>6.67</v>
      </c>
      <c r="AH31">
        <v>13.33</v>
      </c>
      <c r="AI31">
        <v>13.34</v>
      </c>
      <c r="AJ31">
        <v>24.73</v>
      </c>
      <c r="AK31">
        <v>4</v>
      </c>
      <c r="AL31">
        <v>1</v>
      </c>
    </row>
    <row r="32" spans="1:38">
      <c r="A32" t="s">
        <v>74</v>
      </c>
      <c r="B32" s="35">
        <v>259.77999999999997</v>
      </c>
      <c r="C32" s="35">
        <v>86.59</v>
      </c>
      <c r="D32" s="94">
        <f t="shared" si="0"/>
        <v>80.14</v>
      </c>
      <c r="E32" s="35"/>
      <c r="F32" s="35"/>
      <c r="G32" s="35"/>
      <c r="H32" s="35"/>
      <c r="I32" s="35"/>
      <c r="J32" s="38">
        <v>0.37</v>
      </c>
      <c r="K32" s="38">
        <v>0.37</v>
      </c>
      <c r="L32" s="38">
        <v>0.34</v>
      </c>
      <c r="M32">
        <v>114.82</v>
      </c>
      <c r="N32">
        <v>271.44</v>
      </c>
      <c r="O32">
        <v>100.01</v>
      </c>
      <c r="P32">
        <v>1.39</v>
      </c>
      <c r="Q32">
        <v>13.21</v>
      </c>
      <c r="R32" s="94">
        <v>32.57</v>
      </c>
      <c r="S32" s="94">
        <v>15</v>
      </c>
      <c r="T32" s="94">
        <v>32.57</v>
      </c>
      <c r="U32">
        <v>1.1499999999999999</v>
      </c>
      <c r="V32">
        <v>16.75</v>
      </c>
      <c r="W32">
        <v>0</v>
      </c>
      <c r="X32">
        <v>21</v>
      </c>
      <c r="Y32">
        <v>7</v>
      </c>
      <c r="Z32">
        <v>7</v>
      </c>
      <c r="AA32">
        <v>8.91</v>
      </c>
      <c r="AB32">
        <v>1.78</v>
      </c>
      <c r="AC32">
        <v>6</v>
      </c>
      <c r="AD32">
        <v>3</v>
      </c>
      <c r="AE32">
        <v>10</v>
      </c>
      <c r="AF32">
        <v>5</v>
      </c>
      <c r="AG32">
        <v>6.67</v>
      </c>
      <c r="AH32">
        <v>13.33</v>
      </c>
      <c r="AI32">
        <v>13.34</v>
      </c>
      <c r="AJ32">
        <v>24.22</v>
      </c>
      <c r="AK32">
        <v>7</v>
      </c>
      <c r="AL32">
        <v>3</v>
      </c>
    </row>
    <row r="33" spans="1:38">
      <c r="A33" t="s">
        <v>75</v>
      </c>
      <c r="B33" s="35">
        <v>259.77999999999997</v>
      </c>
      <c r="C33" s="35">
        <v>86.59</v>
      </c>
      <c r="D33" s="94">
        <f t="shared" si="0"/>
        <v>86</v>
      </c>
      <c r="E33" s="35"/>
      <c r="F33" s="35"/>
      <c r="G33" s="35"/>
      <c r="H33" s="35"/>
      <c r="I33" s="35"/>
      <c r="J33" s="38">
        <v>1.32</v>
      </c>
      <c r="K33" s="38">
        <v>1.32</v>
      </c>
      <c r="L33" s="38">
        <v>1.19</v>
      </c>
      <c r="M33">
        <v>114.82</v>
      </c>
      <c r="N33">
        <v>271.44</v>
      </c>
      <c r="O33">
        <v>100.01</v>
      </c>
      <c r="P33">
        <v>1.39</v>
      </c>
      <c r="Q33">
        <v>13.21</v>
      </c>
      <c r="R33" s="94">
        <v>31</v>
      </c>
      <c r="S33" s="94">
        <v>24</v>
      </c>
      <c r="T33" s="94">
        <v>31</v>
      </c>
      <c r="U33">
        <v>1.1499999999999999</v>
      </c>
      <c r="V33">
        <v>25.66</v>
      </c>
      <c r="W33">
        <v>0</v>
      </c>
      <c r="X33">
        <v>21</v>
      </c>
      <c r="Y33">
        <v>7</v>
      </c>
      <c r="Z33">
        <v>7</v>
      </c>
      <c r="AA33">
        <v>20.100000000000001</v>
      </c>
      <c r="AB33">
        <v>4.0199999999999996</v>
      </c>
      <c r="AC33">
        <v>9</v>
      </c>
      <c r="AD33">
        <v>5</v>
      </c>
      <c r="AE33">
        <v>10</v>
      </c>
      <c r="AF33">
        <v>5</v>
      </c>
      <c r="AG33">
        <v>6.67</v>
      </c>
      <c r="AH33">
        <v>13.33</v>
      </c>
      <c r="AI33">
        <v>13.34</v>
      </c>
      <c r="AJ33">
        <v>24.22</v>
      </c>
      <c r="AK33">
        <v>14</v>
      </c>
      <c r="AL33">
        <v>6</v>
      </c>
    </row>
    <row r="34" spans="1:38">
      <c r="A34" t="s">
        <v>76</v>
      </c>
      <c r="B34" s="35">
        <v>259.77999999999997</v>
      </c>
      <c r="C34" s="35">
        <v>86.59</v>
      </c>
      <c r="D34" s="94">
        <f t="shared" si="0"/>
        <v>86</v>
      </c>
      <c r="E34" s="35"/>
      <c r="F34" s="35"/>
      <c r="G34" s="35"/>
      <c r="H34" s="35"/>
      <c r="I34" s="35"/>
      <c r="J34" s="38">
        <v>2.5499999999999998</v>
      </c>
      <c r="K34" s="38">
        <v>2.5499999999999998</v>
      </c>
      <c r="L34" s="38">
        <v>2.31</v>
      </c>
      <c r="M34">
        <v>114.82</v>
      </c>
      <c r="N34">
        <v>271.44</v>
      </c>
      <c r="O34">
        <v>100.01</v>
      </c>
      <c r="P34">
        <v>1.39</v>
      </c>
      <c r="Q34">
        <v>12.41</v>
      </c>
      <c r="R34" s="94">
        <v>28.67</v>
      </c>
      <c r="S34" s="94">
        <v>28.67</v>
      </c>
      <c r="T34" s="94">
        <v>28.66</v>
      </c>
      <c r="U34">
        <v>1.1499999999999999</v>
      </c>
      <c r="V34">
        <v>35.76</v>
      </c>
      <c r="W34">
        <v>0</v>
      </c>
      <c r="X34">
        <v>21</v>
      </c>
      <c r="Y34">
        <v>7</v>
      </c>
      <c r="Z34">
        <v>7</v>
      </c>
      <c r="AA34">
        <v>36.130000000000003</v>
      </c>
      <c r="AB34">
        <v>7.23</v>
      </c>
      <c r="AC34">
        <v>13</v>
      </c>
      <c r="AD34">
        <v>7</v>
      </c>
      <c r="AE34">
        <v>17</v>
      </c>
      <c r="AF34">
        <v>8</v>
      </c>
      <c r="AG34">
        <v>6.67</v>
      </c>
      <c r="AH34">
        <v>0</v>
      </c>
      <c r="AI34">
        <v>0</v>
      </c>
      <c r="AJ34">
        <v>24.22</v>
      </c>
      <c r="AK34">
        <v>25</v>
      </c>
      <c r="AL34">
        <v>10</v>
      </c>
    </row>
    <row r="35" spans="1:38">
      <c r="A35" t="s">
        <v>77</v>
      </c>
      <c r="B35" s="35">
        <v>259.77999999999997</v>
      </c>
      <c r="C35" s="35">
        <v>86.59</v>
      </c>
      <c r="D35" s="94">
        <f t="shared" si="0"/>
        <v>93.7</v>
      </c>
      <c r="E35" s="35"/>
      <c r="F35" s="35"/>
      <c r="G35" s="35"/>
      <c r="H35" s="35"/>
      <c r="I35" s="35"/>
      <c r="J35" s="38">
        <v>3.9</v>
      </c>
      <c r="K35" s="38">
        <v>3.9</v>
      </c>
      <c r="L35" s="38">
        <v>3.52</v>
      </c>
      <c r="M35">
        <v>84.7</v>
      </c>
      <c r="N35">
        <v>271.44</v>
      </c>
      <c r="O35">
        <v>100.01</v>
      </c>
      <c r="P35">
        <v>1.39</v>
      </c>
      <c r="Q35">
        <v>10.199999999999999</v>
      </c>
      <c r="R35" s="94">
        <v>31.23</v>
      </c>
      <c r="S35" s="94">
        <v>31.23</v>
      </c>
      <c r="T35" s="94">
        <v>31.24</v>
      </c>
      <c r="U35">
        <v>1.1499999999999999</v>
      </c>
      <c r="V35">
        <v>46.03</v>
      </c>
      <c r="W35">
        <v>0</v>
      </c>
      <c r="X35">
        <v>21</v>
      </c>
      <c r="Y35">
        <v>7</v>
      </c>
      <c r="Z35">
        <v>7</v>
      </c>
      <c r="AA35">
        <v>47.03</v>
      </c>
      <c r="AB35">
        <v>9.41</v>
      </c>
      <c r="AC35">
        <v>19</v>
      </c>
      <c r="AD35">
        <v>10</v>
      </c>
      <c r="AE35">
        <v>22</v>
      </c>
      <c r="AF35">
        <v>11</v>
      </c>
      <c r="AG35">
        <v>6.67</v>
      </c>
      <c r="AH35">
        <v>0</v>
      </c>
      <c r="AI35">
        <v>0</v>
      </c>
      <c r="AJ35">
        <v>24.22</v>
      </c>
      <c r="AK35">
        <v>42</v>
      </c>
      <c r="AL35">
        <v>18</v>
      </c>
    </row>
    <row r="36" spans="1:38">
      <c r="A36" t="s">
        <v>78</v>
      </c>
      <c r="B36" s="35">
        <v>259.77999999999997</v>
      </c>
      <c r="C36" s="35">
        <v>86.59</v>
      </c>
      <c r="D36" s="94">
        <f t="shared" si="0"/>
        <v>94.7</v>
      </c>
      <c r="E36" s="35"/>
      <c r="F36" s="35"/>
      <c r="G36" s="35"/>
      <c r="H36" s="35"/>
      <c r="I36" s="35"/>
      <c r="J36" s="38">
        <v>5.23</v>
      </c>
      <c r="K36" s="38">
        <v>5.23</v>
      </c>
      <c r="L36" s="38">
        <v>4.74</v>
      </c>
      <c r="M36">
        <v>65.88</v>
      </c>
      <c r="N36">
        <v>271.44</v>
      </c>
      <c r="O36">
        <v>100.01</v>
      </c>
      <c r="P36">
        <v>1.39</v>
      </c>
      <c r="Q36">
        <v>9.8000000000000007</v>
      </c>
      <c r="R36" s="94">
        <v>31.57</v>
      </c>
      <c r="S36" s="94">
        <v>31.57</v>
      </c>
      <c r="T36" s="94">
        <v>31.56</v>
      </c>
      <c r="U36">
        <v>1.1499999999999999</v>
      </c>
      <c r="V36">
        <v>56.53</v>
      </c>
      <c r="W36">
        <v>0</v>
      </c>
      <c r="X36">
        <v>21</v>
      </c>
      <c r="Y36">
        <v>7</v>
      </c>
      <c r="Z36">
        <v>7</v>
      </c>
      <c r="AA36">
        <v>67.92</v>
      </c>
      <c r="AB36">
        <v>13.58</v>
      </c>
      <c r="AC36">
        <v>27</v>
      </c>
      <c r="AD36">
        <v>14</v>
      </c>
      <c r="AE36">
        <v>33</v>
      </c>
      <c r="AF36">
        <v>16</v>
      </c>
      <c r="AG36">
        <v>6.67</v>
      </c>
      <c r="AH36">
        <v>0</v>
      </c>
      <c r="AI36">
        <v>0</v>
      </c>
      <c r="AJ36">
        <v>24.22</v>
      </c>
      <c r="AK36">
        <v>60</v>
      </c>
      <c r="AL36">
        <v>25</v>
      </c>
    </row>
    <row r="37" spans="1:38">
      <c r="A37" t="s">
        <v>79</v>
      </c>
      <c r="B37" s="35">
        <v>259.77999999999997</v>
      </c>
      <c r="C37" s="35">
        <v>86.59</v>
      </c>
      <c r="D37" s="94">
        <f t="shared" si="0"/>
        <v>98</v>
      </c>
      <c r="E37" s="35"/>
      <c r="F37" s="35"/>
      <c r="G37" s="35"/>
      <c r="H37" s="35"/>
      <c r="I37" s="35"/>
      <c r="J37" s="38">
        <v>6.61</v>
      </c>
      <c r="K37" s="38">
        <v>6.61</v>
      </c>
      <c r="L37" s="38">
        <v>5.98</v>
      </c>
      <c r="M37">
        <v>65.88</v>
      </c>
      <c r="N37">
        <v>271.44</v>
      </c>
      <c r="O37">
        <v>100.01</v>
      </c>
      <c r="P37">
        <v>1.55</v>
      </c>
      <c r="Q37">
        <v>14.41</v>
      </c>
      <c r="R37" s="94">
        <v>32.67</v>
      </c>
      <c r="S37" s="94">
        <v>32.67</v>
      </c>
      <c r="T37" s="94">
        <v>32.659999999999997</v>
      </c>
      <c r="U37">
        <v>1.1499999999999999</v>
      </c>
      <c r="V37">
        <v>66.41</v>
      </c>
      <c r="W37">
        <v>0</v>
      </c>
      <c r="X37">
        <v>10.99</v>
      </c>
      <c r="Y37">
        <v>3.67</v>
      </c>
      <c r="Z37">
        <v>3.67</v>
      </c>
      <c r="AA37">
        <v>85.87</v>
      </c>
      <c r="AB37">
        <v>17.170000000000002</v>
      </c>
      <c r="AC37">
        <v>35</v>
      </c>
      <c r="AD37">
        <v>20</v>
      </c>
      <c r="AE37">
        <v>43</v>
      </c>
      <c r="AF37">
        <v>22</v>
      </c>
      <c r="AG37">
        <v>6.67</v>
      </c>
      <c r="AH37">
        <v>0</v>
      </c>
      <c r="AI37">
        <v>0</v>
      </c>
      <c r="AJ37">
        <v>23.72</v>
      </c>
      <c r="AK37">
        <v>84</v>
      </c>
      <c r="AL37">
        <v>36</v>
      </c>
    </row>
    <row r="38" spans="1:38">
      <c r="A38" t="s">
        <v>80</v>
      </c>
      <c r="B38" s="35">
        <v>259.77999999999997</v>
      </c>
      <c r="C38" s="35">
        <v>86.59</v>
      </c>
      <c r="D38" s="94">
        <f t="shared" si="0"/>
        <v>98</v>
      </c>
      <c r="E38" s="35"/>
      <c r="F38" s="35"/>
      <c r="G38" s="35"/>
      <c r="H38" s="35"/>
      <c r="I38" s="35"/>
      <c r="J38" s="38">
        <v>7.97</v>
      </c>
      <c r="K38" s="38">
        <v>7.97</v>
      </c>
      <c r="L38" s="38">
        <v>7.21</v>
      </c>
      <c r="M38">
        <v>65.88</v>
      </c>
      <c r="N38">
        <v>271.44</v>
      </c>
      <c r="O38">
        <v>100.01</v>
      </c>
      <c r="P38">
        <v>1.55</v>
      </c>
      <c r="Q38">
        <v>14.21</v>
      </c>
      <c r="R38" s="94">
        <v>32.67</v>
      </c>
      <c r="S38" s="94">
        <v>32.67</v>
      </c>
      <c r="T38" s="94">
        <v>32.659999999999997</v>
      </c>
      <c r="U38">
        <v>1.1499999999999999</v>
      </c>
      <c r="V38">
        <v>76.02</v>
      </c>
      <c r="W38">
        <v>0</v>
      </c>
      <c r="X38">
        <v>10.99</v>
      </c>
      <c r="Y38">
        <v>3.67</v>
      </c>
      <c r="Z38">
        <v>3.67</v>
      </c>
      <c r="AA38">
        <v>103.32</v>
      </c>
      <c r="AB38">
        <v>20.66</v>
      </c>
      <c r="AC38">
        <v>43</v>
      </c>
      <c r="AD38">
        <v>23</v>
      </c>
      <c r="AE38">
        <v>50</v>
      </c>
      <c r="AF38">
        <v>25</v>
      </c>
      <c r="AG38">
        <v>6.67</v>
      </c>
      <c r="AH38">
        <v>0</v>
      </c>
      <c r="AI38">
        <v>0</v>
      </c>
      <c r="AJ38">
        <v>23.72</v>
      </c>
      <c r="AK38">
        <v>102</v>
      </c>
      <c r="AL38">
        <v>43</v>
      </c>
    </row>
    <row r="39" spans="1:38">
      <c r="A39" t="s">
        <v>81</v>
      </c>
      <c r="B39" s="35">
        <v>259.77999999999997</v>
      </c>
      <c r="C39" s="35">
        <v>86.59</v>
      </c>
      <c r="D39" s="94">
        <f t="shared" si="0"/>
        <v>98</v>
      </c>
      <c r="E39" s="35"/>
      <c r="F39" s="35"/>
      <c r="G39" s="35"/>
      <c r="H39" s="35"/>
      <c r="I39" s="35"/>
      <c r="J39" s="38">
        <v>9.26</v>
      </c>
      <c r="K39" s="38">
        <v>9.26</v>
      </c>
      <c r="L39" s="38">
        <v>8.3800000000000008</v>
      </c>
      <c r="M39">
        <v>74.34</v>
      </c>
      <c r="N39">
        <v>271.44</v>
      </c>
      <c r="O39">
        <v>100.01</v>
      </c>
      <c r="P39">
        <v>1.55</v>
      </c>
      <c r="Q39">
        <v>11.61</v>
      </c>
      <c r="R39" s="94">
        <v>32.67</v>
      </c>
      <c r="S39" s="94">
        <v>32.67</v>
      </c>
      <c r="T39" s="94">
        <v>32.659999999999997</v>
      </c>
      <c r="U39">
        <v>1.08</v>
      </c>
      <c r="V39">
        <v>95.5</v>
      </c>
      <c r="W39">
        <v>0</v>
      </c>
      <c r="X39">
        <v>10.99</v>
      </c>
      <c r="Y39">
        <v>3.67</v>
      </c>
      <c r="Z39">
        <v>3.67</v>
      </c>
      <c r="AA39">
        <v>119.8</v>
      </c>
      <c r="AB39">
        <v>23.96</v>
      </c>
      <c r="AC39">
        <v>51</v>
      </c>
      <c r="AD39">
        <v>27</v>
      </c>
      <c r="AE39">
        <v>53</v>
      </c>
      <c r="AF39">
        <v>27</v>
      </c>
      <c r="AG39">
        <v>4</v>
      </c>
      <c r="AH39">
        <v>0</v>
      </c>
      <c r="AI39">
        <v>0</v>
      </c>
      <c r="AJ39">
        <v>23.72</v>
      </c>
      <c r="AK39">
        <v>112</v>
      </c>
      <c r="AL39">
        <v>48</v>
      </c>
    </row>
    <row r="40" spans="1:38">
      <c r="A40" t="s">
        <v>82</v>
      </c>
      <c r="B40" s="35">
        <v>259.77999999999997</v>
      </c>
      <c r="C40" s="35">
        <v>86.59</v>
      </c>
      <c r="D40" s="94">
        <f t="shared" si="0"/>
        <v>98</v>
      </c>
      <c r="E40" s="35"/>
      <c r="F40" s="35"/>
      <c r="G40" s="35"/>
      <c r="H40" s="35"/>
      <c r="I40" s="35"/>
      <c r="J40" s="38">
        <v>10.43</v>
      </c>
      <c r="K40" s="38">
        <v>10.43</v>
      </c>
      <c r="L40" s="38">
        <v>9.43</v>
      </c>
      <c r="M40">
        <v>82.82</v>
      </c>
      <c r="N40">
        <v>271.44</v>
      </c>
      <c r="O40">
        <v>100.01</v>
      </c>
      <c r="P40">
        <v>1.55</v>
      </c>
      <c r="Q40">
        <v>11.61</v>
      </c>
      <c r="R40" s="94">
        <v>32.67</v>
      </c>
      <c r="S40" s="94">
        <v>32.67</v>
      </c>
      <c r="T40" s="94">
        <v>32.659999999999997</v>
      </c>
      <c r="U40">
        <v>1.08</v>
      </c>
      <c r="V40">
        <v>105.24</v>
      </c>
      <c r="W40">
        <v>0</v>
      </c>
      <c r="X40">
        <v>10.99</v>
      </c>
      <c r="Y40">
        <v>3.67</v>
      </c>
      <c r="Z40">
        <v>3.67</v>
      </c>
      <c r="AA40">
        <v>135.56</v>
      </c>
      <c r="AB40">
        <v>27.11</v>
      </c>
      <c r="AC40">
        <v>59</v>
      </c>
      <c r="AD40">
        <v>30</v>
      </c>
      <c r="AE40">
        <v>61</v>
      </c>
      <c r="AF40">
        <v>31</v>
      </c>
      <c r="AG40">
        <v>4</v>
      </c>
      <c r="AH40">
        <v>0</v>
      </c>
      <c r="AI40">
        <v>0</v>
      </c>
      <c r="AJ40">
        <v>23.21</v>
      </c>
      <c r="AK40">
        <v>126</v>
      </c>
      <c r="AL40">
        <v>54</v>
      </c>
    </row>
    <row r="41" spans="1:38">
      <c r="A41" t="s">
        <v>83</v>
      </c>
      <c r="B41" s="35">
        <v>259.77999999999997</v>
      </c>
      <c r="C41" s="35">
        <v>86.59</v>
      </c>
      <c r="D41" s="94">
        <f t="shared" si="0"/>
        <v>98</v>
      </c>
      <c r="E41" s="35"/>
      <c r="F41" s="35"/>
      <c r="G41" s="35"/>
      <c r="H41" s="35"/>
      <c r="I41" s="35"/>
      <c r="J41" s="38">
        <v>11.5</v>
      </c>
      <c r="K41" s="38">
        <v>11.5</v>
      </c>
      <c r="L41" s="38">
        <v>10.41</v>
      </c>
      <c r="M41">
        <v>65.88</v>
      </c>
      <c r="N41">
        <v>271.44</v>
      </c>
      <c r="O41">
        <v>100.01</v>
      </c>
      <c r="P41">
        <v>1.55</v>
      </c>
      <c r="Q41">
        <v>11.61</v>
      </c>
      <c r="R41" s="94">
        <v>32.67</v>
      </c>
      <c r="S41" s="94">
        <v>32.67</v>
      </c>
      <c r="T41" s="94">
        <v>32.659999999999997</v>
      </c>
      <c r="U41">
        <v>1.38</v>
      </c>
      <c r="V41">
        <v>114.39</v>
      </c>
      <c r="W41">
        <v>0</v>
      </c>
      <c r="X41">
        <v>10.99</v>
      </c>
      <c r="Y41">
        <v>3.67</v>
      </c>
      <c r="Z41">
        <v>3.67</v>
      </c>
      <c r="AA41">
        <v>167.35</v>
      </c>
      <c r="AB41">
        <v>33.47</v>
      </c>
      <c r="AC41">
        <v>65</v>
      </c>
      <c r="AD41">
        <v>32</v>
      </c>
      <c r="AE41">
        <v>71</v>
      </c>
      <c r="AF41">
        <v>36</v>
      </c>
      <c r="AG41">
        <v>4</v>
      </c>
      <c r="AH41">
        <v>0</v>
      </c>
      <c r="AI41">
        <v>0</v>
      </c>
      <c r="AJ41">
        <v>22.71</v>
      </c>
      <c r="AK41">
        <v>144</v>
      </c>
      <c r="AL41">
        <v>61</v>
      </c>
    </row>
    <row r="42" spans="1:38">
      <c r="A42" t="s">
        <v>84</v>
      </c>
      <c r="B42" s="35">
        <v>259.77999999999997</v>
      </c>
      <c r="C42" s="35">
        <v>86.59</v>
      </c>
      <c r="D42" s="94">
        <f t="shared" si="0"/>
        <v>98</v>
      </c>
      <c r="E42" s="35"/>
      <c r="F42" s="35"/>
      <c r="G42" s="35"/>
      <c r="H42" s="35"/>
      <c r="I42" s="35"/>
      <c r="J42" s="38">
        <v>12.45</v>
      </c>
      <c r="K42" s="38">
        <v>12.45</v>
      </c>
      <c r="L42" s="38">
        <v>11.27</v>
      </c>
      <c r="M42">
        <v>65.88</v>
      </c>
      <c r="N42">
        <v>271.44</v>
      </c>
      <c r="O42">
        <v>100.01</v>
      </c>
      <c r="P42">
        <v>1.55</v>
      </c>
      <c r="Q42">
        <v>11.41</v>
      </c>
      <c r="R42" s="94">
        <v>32.67</v>
      </c>
      <c r="S42" s="94">
        <v>32.67</v>
      </c>
      <c r="T42" s="94">
        <v>32.659999999999997</v>
      </c>
      <c r="U42">
        <v>1.38</v>
      </c>
      <c r="V42">
        <v>122.37</v>
      </c>
      <c r="W42">
        <v>0</v>
      </c>
      <c r="X42">
        <v>10.99</v>
      </c>
      <c r="Y42">
        <v>3.67</v>
      </c>
      <c r="Z42">
        <v>3.67</v>
      </c>
      <c r="AA42">
        <v>182.87</v>
      </c>
      <c r="AB42">
        <v>36.58</v>
      </c>
      <c r="AC42">
        <v>71</v>
      </c>
      <c r="AD42">
        <v>35</v>
      </c>
      <c r="AE42">
        <v>78</v>
      </c>
      <c r="AF42">
        <v>39</v>
      </c>
      <c r="AG42">
        <v>4</v>
      </c>
      <c r="AH42">
        <v>0</v>
      </c>
      <c r="AI42">
        <v>0</v>
      </c>
      <c r="AJ42">
        <v>22.71</v>
      </c>
      <c r="AK42">
        <v>158</v>
      </c>
      <c r="AL42">
        <v>67</v>
      </c>
    </row>
    <row r="43" spans="1:38">
      <c r="A43" t="s">
        <v>85</v>
      </c>
      <c r="B43" s="35">
        <v>225.52</v>
      </c>
      <c r="C43" s="35">
        <v>76.12</v>
      </c>
      <c r="D43" s="94">
        <f t="shared" si="0"/>
        <v>98</v>
      </c>
      <c r="E43" s="35"/>
      <c r="F43" s="35"/>
      <c r="G43" s="35"/>
      <c r="H43" s="35"/>
      <c r="I43" s="35"/>
      <c r="J43" s="38">
        <v>13.36</v>
      </c>
      <c r="K43" s="38">
        <v>13.36</v>
      </c>
      <c r="L43" s="38">
        <v>12.08</v>
      </c>
      <c r="M43">
        <v>65.88</v>
      </c>
      <c r="N43">
        <v>271.44</v>
      </c>
      <c r="O43">
        <v>100.01</v>
      </c>
      <c r="P43">
        <v>0.78</v>
      </c>
      <c r="Q43">
        <v>11.41</v>
      </c>
      <c r="R43" s="94">
        <v>32.67</v>
      </c>
      <c r="S43" s="94">
        <v>32.67</v>
      </c>
      <c r="T43" s="94">
        <v>32.659999999999997</v>
      </c>
      <c r="U43">
        <v>1.38</v>
      </c>
      <c r="V43">
        <v>129.66999999999999</v>
      </c>
      <c r="W43">
        <v>1.26</v>
      </c>
      <c r="X43">
        <v>10.99</v>
      </c>
      <c r="Y43">
        <v>3.67</v>
      </c>
      <c r="Z43">
        <v>3.67</v>
      </c>
      <c r="AA43">
        <v>179.63</v>
      </c>
      <c r="AB43">
        <v>35.93</v>
      </c>
      <c r="AC43">
        <v>77</v>
      </c>
      <c r="AD43">
        <v>38</v>
      </c>
      <c r="AE43">
        <v>82</v>
      </c>
      <c r="AF43">
        <v>41</v>
      </c>
      <c r="AG43">
        <v>4</v>
      </c>
      <c r="AH43">
        <v>0</v>
      </c>
      <c r="AI43">
        <v>0</v>
      </c>
      <c r="AJ43">
        <v>22.71</v>
      </c>
      <c r="AK43">
        <v>172</v>
      </c>
      <c r="AL43">
        <v>73</v>
      </c>
    </row>
    <row r="44" spans="1:38">
      <c r="A44" t="s">
        <v>86</v>
      </c>
      <c r="B44" s="35">
        <v>225.52</v>
      </c>
      <c r="C44" s="35">
        <v>76.12</v>
      </c>
      <c r="D44" s="94">
        <f t="shared" si="0"/>
        <v>98</v>
      </c>
      <c r="E44" s="35"/>
      <c r="F44" s="35"/>
      <c r="G44" s="35"/>
      <c r="H44" s="35"/>
      <c r="I44" s="35"/>
      <c r="J44" s="38">
        <v>14.08</v>
      </c>
      <c r="K44" s="38">
        <v>14.08</v>
      </c>
      <c r="L44" s="38">
        <v>12.74</v>
      </c>
      <c r="M44">
        <v>65.88</v>
      </c>
      <c r="N44">
        <v>271.44</v>
      </c>
      <c r="O44">
        <v>100.01</v>
      </c>
      <c r="P44">
        <v>1.39</v>
      </c>
      <c r="Q44">
        <v>11.41</v>
      </c>
      <c r="R44" s="94">
        <v>32.67</v>
      </c>
      <c r="S44" s="94">
        <v>32.67</v>
      </c>
      <c r="T44" s="94">
        <v>32.659999999999997</v>
      </c>
      <c r="U44">
        <v>1.38</v>
      </c>
      <c r="V44">
        <v>136.1</v>
      </c>
      <c r="W44">
        <v>1.26</v>
      </c>
      <c r="X44">
        <v>10.99</v>
      </c>
      <c r="Y44">
        <v>3.67</v>
      </c>
      <c r="Z44">
        <v>3.67</v>
      </c>
      <c r="AA44">
        <v>188.69</v>
      </c>
      <c r="AB44">
        <v>37.74</v>
      </c>
      <c r="AC44">
        <v>82</v>
      </c>
      <c r="AD44">
        <v>40</v>
      </c>
      <c r="AE44">
        <v>86</v>
      </c>
      <c r="AF44">
        <v>43</v>
      </c>
      <c r="AG44">
        <v>4</v>
      </c>
      <c r="AH44">
        <v>0</v>
      </c>
      <c r="AI44">
        <v>0</v>
      </c>
      <c r="AJ44">
        <v>21.7</v>
      </c>
      <c r="AK44">
        <v>182</v>
      </c>
      <c r="AL44">
        <v>78</v>
      </c>
    </row>
    <row r="45" spans="1:38">
      <c r="A45" t="s">
        <v>87</v>
      </c>
      <c r="B45" s="35">
        <v>225.52</v>
      </c>
      <c r="C45" s="35">
        <v>76.12</v>
      </c>
      <c r="D45" s="94">
        <f t="shared" si="0"/>
        <v>98</v>
      </c>
      <c r="E45" s="35"/>
      <c r="F45" s="35"/>
      <c r="G45" s="35"/>
      <c r="H45" s="35"/>
      <c r="I45" s="35"/>
      <c r="J45" s="38">
        <v>14.75</v>
      </c>
      <c r="K45" s="38">
        <v>14.75</v>
      </c>
      <c r="L45" s="38">
        <v>13.35</v>
      </c>
      <c r="M45">
        <v>65.88</v>
      </c>
      <c r="N45">
        <v>271.44</v>
      </c>
      <c r="O45">
        <v>100.01</v>
      </c>
      <c r="P45">
        <v>1.39</v>
      </c>
      <c r="Q45">
        <v>11.41</v>
      </c>
      <c r="R45" s="94">
        <v>32.67</v>
      </c>
      <c r="S45" s="94">
        <v>32.67</v>
      </c>
      <c r="T45" s="94">
        <v>32.659999999999997</v>
      </c>
      <c r="U45">
        <v>1.31</v>
      </c>
      <c r="V45">
        <v>141.94</v>
      </c>
      <c r="W45">
        <v>0</v>
      </c>
      <c r="X45">
        <v>10.99</v>
      </c>
      <c r="Y45">
        <v>3.67</v>
      </c>
      <c r="Z45">
        <v>3.67</v>
      </c>
      <c r="AA45">
        <v>196.3</v>
      </c>
      <c r="AB45">
        <v>39.26</v>
      </c>
      <c r="AC45">
        <v>87</v>
      </c>
      <c r="AD45">
        <v>42</v>
      </c>
      <c r="AE45">
        <v>90</v>
      </c>
      <c r="AF45">
        <v>45</v>
      </c>
      <c r="AG45">
        <v>4</v>
      </c>
      <c r="AH45">
        <v>0</v>
      </c>
      <c r="AI45">
        <v>0</v>
      </c>
      <c r="AJ45">
        <v>21.2</v>
      </c>
      <c r="AK45">
        <v>189</v>
      </c>
      <c r="AL45">
        <v>81</v>
      </c>
    </row>
    <row r="46" spans="1:38">
      <c r="A46" t="s">
        <v>88</v>
      </c>
      <c r="B46" s="35">
        <v>225.52</v>
      </c>
      <c r="C46" s="35">
        <v>76.12</v>
      </c>
      <c r="D46" s="94">
        <f t="shared" si="0"/>
        <v>98</v>
      </c>
      <c r="E46" s="35"/>
      <c r="F46" s="35"/>
      <c r="G46" s="35"/>
      <c r="H46" s="35"/>
      <c r="I46" s="35"/>
      <c r="J46" s="38">
        <v>15.39</v>
      </c>
      <c r="K46" s="38">
        <v>15.39</v>
      </c>
      <c r="L46" s="38">
        <v>13.92</v>
      </c>
      <c r="M46">
        <v>65.88</v>
      </c>
      <c r="N46">
        <v>271.44</v>
      </c>
      <c r="O46">
        <v>100.01</v>
      </c>
      <c r="P46">
        <v>1.39</v>
      </c>
      <c r="Q46">
        <v>11.41</v>
      </c>
      <c r="R46" s="94">
        <v>32.67</v>
      </c>
      <c r="S46" s="94">
        <v>32.67</v>
      </c>
      <c r="T46" s="94">
        <v>32.659999999999997</v>
      </c>
      <c r="U46">
        <v>1.31</v>
      </c>
      <c r="V46">
        <v>146.41</v>
      </c>
      <c r="W46">
        <v>0</v>
      </c>
      <c r="X46">
        <v>10.99</v>
      </c>
      <c r="Y46">
        <v>3.67</v>
      </c>
      <c r="Z46">
        <v>3.67</v>
      </c>
      <c r="AA46">
        <v>208.8</v>
      </c>
      <c r="AB46">
        <v>41.76</v>
      </c>
      <c r="AC46">
        <v>88</v>
      </c>
      <c r="AD46">
        <v>44</v>
      </c>
      <c r="AE46">
        <v>90</v>
      </c>
      <c r="AF46">
        <v>45</v>
      </c>
      <c r="AG46">
        <v>4</v>
      </c>
      <c r="AH46">
        <v>0</v>
      </c>
      <c r="AI46">
        <v>0</v>
      </c>
      <c r="AJ46">
        <v>20.190000000000001</v>
      </c>
      <c r="AK46">
        <v>193</v>
      </c>
      <c r="AL46">
        <v>82</v>
      </c>
    </row>
    <row r="47" spans="1:38">
      <c r="A47" t="s">
        <v>89</v>
      </c>
      <c r="B47" s="35">
        <v>195.1</v>
      </c>
      <c r="C47" s="35">
        <v>76.12</v>
      </c>
      <c r="D47" s="94">
        <f t="shared" si="0"/>
        <v>98</v>
      </c>
      <c r="E47" s="35"/>
      <c r="F47" s="35"/>
      <c r="G47" s="35"/>
      <c r="H47" s="35"/>
      <c r="I47" s="35"/>
      <c r="J47" s="38">
        <v>15.93</v>
      </c>
      <c r="K47" s="38">
        <v>15.93</v>
      </c>
      <c r="L47" s="38">
        <v>14.42</v>
      </c>
      <c r="M47">
        <v>65.88</v>
      </c>
      <c r="N47">
        <v>271.44</v>
      </c>
      <c r="O47">
        <v>100.01</v>
      </c>
      <c r="P47">
        <v>1.39</v>
      </c>
      <c r="Q47">
        <v>14.61</v>
      </c>
      <c r="R47" s="94">
        <v>32.67</v>
      </c>
      <c r="S47" s="94">
        <v>32.67</v>
      </c>
      <c r="T47" s="94">
        <v>32.659999999999997</v>
      </c>
      <c r="U47">
        <v>1.31</v>
      </c>
      <c r="V47">
        <v>155.76</v>
      </c>
      <c r="W47">
        <v>0</v>
      </c>
      <c r="X47">
        <v>10.99</v>
      </c>
      <c r="Y47">
        <v>3.67</v>
      </c>
      <c r="Z47">
        <v>3.67</v>
      </c>
      <c r="AA47">
        <v>212.72</v>
      </c>
      <c r="AB47">
        <v>42.54</v>
      </c>
      <c r="AC47">
        <v>91</v>
      </c>
      <c r="AD47">
        <v>46</v>
      </c>
      <c r="AE47">
        <v>87</v>
      </c>
      <c r="AF47">
        <v>43</v>
      </c>
      <c r="AG47">
        <v>4</v>
      </c>
      <c r="AH47">
        <v>0</v>
      </c>
      <c r="AI47">
        <v>0</v>
      </c>
      <c r="AJ47">
        <v>20.69</v>
      </c>
      <c r="AK47">
        <v>197</v>
      </c>
      <c r="AL47">
        <v>84</v>
      </c>
    </row>
    <row r="48" spans="1:38">
      <c r="A48" t="s">
        <v>90</v>
      </c>
      <c r="B48" s="35">
        <v>195.1</v>
      </c>
      <c r="C48" s="35">
        <v>76.12</v>
      </c>
      <c r="D48" s="94">
        <f t="shared" si="0"/>
        <v>98</v>
      </c>
      <c r="E48" s="35"/>
      <c r="F48" s="35"/>
      <c r="G48" s="35"/>
      <c r="H48" s="35"/>
      <c r="I48" s="35"/>
      <c r="J48" s="38">
        <v>16.04</v>
      </c>
      <c r="K48" s="38">
        <v>16.04</v>
      </c>
      <c r="L48" s="38">
        <v>14.52</v>
      </c>
      <c r="M48">
        <v>65.88</v>
      </c>
      <c r="N48">
        <v>271.44</v>
      </c>
      <c r="O48">
        <v>100.01</v>
      </c>
      <c r="P48">
        <v>1.39</v>
      </c>
      <c r="Q48">
        <v>14.61</v>
      </c>
      <c r="R48" s="94">
        <v>32.67</v>
      </c>
      <c r="S48" s="94">
        <v>32.67</v>
      </c>
      <c r="T48" s="94">
        <v>32.659999999999997</v>
      </c>
      <c r="U48">
        <v>1.31</v>
      </c>
      <c r="V48">
        <v>155.76</v>
      </c>
      <c r="W48">
        <v>0</v>
      </c>
      <c r="X48">
        <v>10.99</v>
      </c>
      <c r="Y48">
        <v>3.67</v>
      </c>
      <c r="Z48">
        <v>3.67</v>
      </c>
      <c r="AA48">
        <v>215.16</v>
      </c>
      <c r="AB48">
        <v>43.03</v>
      </c>
      <c r="AC48">
        <v>91</v>
      </c>
      <c r="AD48">
        <v>46</v>
      </c>
      <c r="AE48">
        <v>87</v>
      </c>
      <c r="AF48">
        <v>43</v>
      </c>
      <c r="AG48">
        <v>4</v>
      </c>
      <c r="AH48">
        <v>0</v>
      </c>
      <c r="AI48">
        <v>0</v>
      </c>
      <c r="AJ48">
        <v>20.69</v>
      </c>
      <c r="AK48">
        <v>197</v>
      </c>
      <c r="AL48">
        <v>84</v>
      </c>
    </row>
    <row r="49" spans="1:38">
      <c r="A49" t="s">
        <v>91</v>
      </c>
      <c r="B49" s="35">
        <v>195.1</v>
      </c>
      <c r="C49" s="35">
        <v>63.96</v>
      </c>
      <c r="D49" s="94">
        <f t="shared" si="0"/>
        <v>98</v>
      </c>
      <c r="E49" s="35"/>
      <c r="F49" s="35"/>
      <c r="G49" s="35"/>
      <c r="H49" s="35"/>
      <c r="I49" s="35"/>
      <c r="J49" s="38">
        <v>16.04</v>
      </c>
      <c r="K49" s="38">
        <v>16.04</v>
      </c>
      <c r="L49" s="38">
        <v>14.52</v>
      </c>
      <c r="M49">
        <v>65.88</v>
      </c>
      <c r="N49">
        <v>271.44</v>
      </c>
      <c r="O49">
        <v>100.01</v>
      </c>
      <c r="P49">
        <v>1.39</v>
      </c>
      <c r="Q49">
        <v>14.41</v>
      </c>
      <c r="R49" s="94">
        <v>32.67</v>
      </c>
      <c r="S49" s="94">
        <v>32.67</v>
      </c>
      <c r="T49" s="94">
        <v>32.659999999999997</v>
      </c>
      <c r="U49">
        <v>1.31</v>
      </c>
      <c r="V49">
        <v>155.76</v>
      </c>
      <c r="W49">
        <v>0</v>
      </c>
      <c r="X49">
        <v>10.99</v>
      </c>
      <c r="Y49">
        <v>3.67</v>
      </c>
      <c r="Z49">
        <v>3.67</v>
      </c>
      <c r="AA49">
        <v>229.17</v>
      </c>
      <c r="AB49">
        <v>45.83</v>
      </c>
      <c r="AC49">
        <v>91</v>
      </c>
      <c r="AD49">
        <v>47</v>
      </c>
      <c r="AE49">
        <v>87</v>
      </c>
      <c r="AF49">
        <v>43</v>
      </c>
      <c r="AG49">
        <v>4</v>
      </c>
      <c r="AH49">
        <v>0</v>
      </c>
      <c r="AI49">
        <v>0</v>
      </c>
      <c r="AJ49">
        <v>20.69</v>
      </c>
      <c r="AK49">
        <v>197</v>
      </c>
      <c r="AL49">
        <v>84</v>
      </c>
    </row>
    <row r="50" spans="1:38">
      <c r="A50" t="s">
        <v>92</v>
      </c>
      <c r="B50" s="35">
        <v>195.1</v>
      </c>
      <c r="C50" s="35">
        <v>63.96</v>
      </c>
      <c r="D50" s="94">
        <f t="shared" si="0"/>
        <v>98</v>
      </c>
      <c r="E50" s="35"/>
      <c r="F50" s="35"/>
      <c r="G50" s="35"/>
      <c r="H50" s="35"/>
      <c r="I50" s="35"/>
      <c r="J50" s="38">
        <v>16.04</v>
      </c>
      <c r="K50" s="38">
        <v>16.04</v>
      </c>
      <c r="L50" s="38">
        <v>14.52</v>
      </c>
      <c r="M50">
        <v>65.88</v>
      </c>
      <c r="N50">
        <v>271.44</v>
      </c>
      <c r="O50">
        <v>100.01</v>
      </c>
      <c r="P50">
        <v>1.39</v>
      </c>
      <c r="Q50">
        <v>14.41</v>
      </c>
      <c r="R50" s="94">
        <v>32.67</v>
      </c>
      <c r="S50" s="94">
        <v>32.67</v>
      </c>
      <c r="T50" s="94">
        <v>32.659999999999997</v>
      </c>
      <c r="U50">
        <v>1.31</v>
      </c>
      <c r="V50">
        <v>155.76</v>
      </c>
      <c r="W50">
        <v>0</v>
      </c>
      <c r="X50">
        <v>10.99</v>
      </c>
      <c r="Y50">
        <v>3.67</v>
      </c>
      <c r="Z50">
        <v>3.67</v>
      </c>
      <c r="AA50">
        <v>229.17</v>
      </c>
      <c r="AB50">
        <v>45.83</v>
      </c>
      <c r="AC50">
        <v>91</v>
      </c>
      <c r="AD50">
        <v>48</v>
      </c>
      <c r="AE50">
        <v>87</v>
      </c>
      <c r="AF50">
        <v>43</v>
      </c>
      <c r="AG50">
        <v>4</v>
      </c>
      <c r="AH50">
        <v>0</v>
      </c>
      <c r="AI50">
        <v>0</v>
      </c>
      <c r="AJ50">
        <v>20.69</v>
      </c>
      <c r="AK50">
        <v>197</v>
      </c>
      <c r="AL50">
        <v>84</v>
      </c>
    </row>
    <row r="51" spans="1:38">
      <c r="A51" t="s">
        <v>93</v>
      </c>
      <c r="B51" s="35">
        <v>195.1</v>
      </c>
      <c r="C51" s="35">
        <v>63.96</v>
      </c>
      <c r="D51" s="94">
        <f t="shared" si="0"/>
        <v>98</v>
      </c>
      <c r="E51" s="35"/>
      <c r="F51" s="35"/>
      <c r="G51" s="35"/>
      <c r="H51" s="35"/>
      <c r="I51" s="35"/>
      <c r="J51" s="38">
        <v>16.04</v>
      </c>
      <c r="K51" s="38">
        <v>16.04</v>
      </c>
      <c r="L51" s="38">
        <v>14.52</v>
      </c>
      <c r="M51">
        <v>70.010000000000005</v>
      </c>
      <c r="N51">
        <v>271.44</v>
      </c>
      <c r="O51">
        <v>71.209999999999994</v>
      </c>
      <c r="P51">
        <v>1.39</v>
      </c>
      <c r="Q51">
        <v>14.41</v>
      </c>
      <c r="R51" s="94">
        <v>32.67</v>
      </c>
      <c r="S51" s="94">
        <v>32.67</v>
      </c>
      <c r="T51" s="94">
        <v>32.659999999999997</v>
      </c>
      <c r="U51">
        <v>1.31</v>
      </c>
      <c r="V51">
        <v>155.76</v>
      </c>
      <c r="W51">
        <v>1.26</v>
      </c>
      <c r="X51">
        <v>10.99</v>
      </c>
      <c r="Y51">
        <v>3.67</v>
      </c>
      <c r="Z51">
        <v>3.67</v>
      </c>
      <c r="AA51">
        <v>229.17</v>
      </c>
      <c r="AB51">
        <v>45.83</v>
      </c>
      <c r="AC51">
        <v>91</v>
      </c>
      <c r="AD51">
        <v>48</v>
      </c>
      <c r="AE51">
        <v>87</v>
      </c>
      <c r="AF51">
        <v>43</v>
      </c>
      <c r="AG51">
        <v>4</v>
      </c>
      <c r="AH51">
        <v>0</v>
      </c>
      <c r="AI51">
        <v>0</v>
      </c>
      <c r="AJ51">
        <v>21.2</v>
      </c>
      <c r="AK51">
        <v>197</v>
      </c>
      <c r="AL51">
        <v>84</v>
      </c>
    </row>
    <row r="52" spans="1:38">
      <c r="A52" t="s">
        <v>94</v>
      </c>
      <c r="B52" s="35">
        <v>164.16</v>
      </c>
      <c r="C52" s="35">
        <v>63.96</v>
      </c>
      <c r="D52" s="94">
        <f t="shared" si="0"/>
        <v>96.2</v>
      </c>
      <c r="E52" s="35"/>
      <c r="F52" s="35"/>
      <c r="G52" s="35"/>
      <c r="H52" s="35"/>
      <c r="I52" s="35"/>
      <c r="J52" s="38">
        <v>16.04</v>
      </c>
      <c r="K52" s="38">
        <v>16.04</v>
      </c>
      <c r="L52" s="38">
        <v>14.52</v>
      </c>
      <c r="M52">
        <v>70.010000000000005</v>
      </c>
      <c r="N52">
        <v>271.44</v>
      </c>
      <c r="O52">
        <v>52.8</v>
      </c>
      <c r="P52">
        <v>1.39</v>
      </c>
      <c r="Q52">
        <v>14.41</v>
      </c>
      <c r="R52" s="94">
        <v>32.07</v>
      </c>
      <c r="S52" s="94">
        <v>32.07</v>
      </c>
      <c r="T52" s="94">
        <v>32.06</v>
      </c>
      <c r="U52">
        <v>1.31</v>
      </c>
      <c r="V52">
        <v>155.76</v>
      </c>
      <c r="W52">
        <v>1.26</v>
      </c>
      <c r="X52">
        <v>10.99</v>
      </c>
      <c r="Y52">
        <v>3.67</v>
      </c>
      <c r="Z52">
        <v>3.67</v>
      </c>
      <c r="AA52">
        <v>229.17</v>
      </c>
      <c r="AB52">
        <v>45.83</v>
      </c>
      <c r="AC52">
        <v>91</v>
      </c>
      <c r="AD52">
        <v>48</v>
      </c>
      <c r="AE52">
        <v>87</v>
      </c>
      <c r="AF52">
        <v>43</v>
      </c>
      <c r="AG52">
        <v>4</v>
      </c>
      <c r="AH52">
        <v>0</v>
      </c>
      <c r="AI52">
        <v>0</v>
      </c>
      <c r="AJ52">
        <v>21.2</v>
      </c>
      <c r="AK52">
        <v>197</v>
      </c>
      <c r="AL52">
        <v>84</v>
      </c>
    </row>
    <row r="53" spans="1:38">
      <c r="A53" t="s">
        <v>95</v>
      </c>
      <c r="B53" s="35">
        <v>135.36000000000001</v>
      </c>
      <c r="C53" s="35">
        <v>49.92</v>
      </c>
      <c r="D53" s="94">
        <f t="shared" si="0"/>
        <v>96.2</v>
      </c>
      <c r="E53" s="35"/>
      <c r="F53" s="35"/>
      <c r="G53" s="35"/>
      <c r="H53" s="35"/>
      <c r="I53" s="35"/>
      <c r="J53" s="38">
        <v>16.04</v>
      </c>
      <c r="K53" s="38">
        <v>16.04</v>
      </c>
      <c r="L53" s="38">
        <v>14.52</v>
      </c>
      <c r="M53">
        <v>70.010000000000005</v>
      </c>
      <c r="N53">
        <v>271.44</v>
      </c>
      <c r="O53">
        <v>52.8</v>
      </c>
      <c r="P53">
        <v>1.39</v>
      </c>
      <c r="Q53">
        <v>14.61</v>
      </c>
      <c r="R53" s="94">
        <v>32.07</v>
      </c>
      <c r="S53" s="94">
        <v>32.07</v>
      </c>
      <c r="T53" s="94">
        <v>32.06</v>
      </c>
      <c r="U53">
        <v>1.31</v>
      </c>
      <c r="V53">
        <v>155.76</v>
      </c>
      <c r="W53">
        <v>1.26</v>
      </c>
      <c r="X53">
        <v>10.99</v>
      </c>
      <c r="Y53">
        <v>3.67</v>
      </c>
      <c r="Z53">
        <v>3.67</v>
      </c>
      <c r="AA53">
        <v>231.67</v>
      </c>
      <c r="AB53">
        <v>46.33</v>
      </c>
      <c r="AC53">
        <v>93</v>
      </c>
      <c r="AD53">
        <v>48</v>
      </c>
      <c r="AE53">
        <v>88</v>
      </c>
      <c r="AF53">
        <v>44</v>
      </c>
      <c r="AG53">
        <v>4</v>
      </c>
      <c r="AH53">
        <v>0</v>
      </c>
      <c r="AI53">
        <v>0</v>
      </c>
      <c r="AJ53">
        <v>21.7</v>
      </c>
      <c r="AK53">
        <v>186</v>
      </c>
      <c r="AL53">
        <v>79</v>
      </c>
    </row>
    <row r="54" spans="1:38">
      <c r="A54" t="s">
        <v>96</v>
      </c>
      <c r="B54" s="35">
        <v>135.36000000000001</v>
      </c>
      <c r="C54" s="35">
        <v>49.92</v>
      </c>
      <c r="D54" s="94">
        <f t="shared" si="0"/>
        <v>95.2</v>
      </c>
      <c r="E54" s="35"/>
      <c r="F54" s="35"/>
      <c r="G54" s="35"/>
      <c r="H54" s="35"/>
      <c r="I54" s="35"/>
      <c r="J54" s="38">
        <v>16.04</v>
      </c>
      <c r="K54" s="38">
        <v>16.04</v>
      </c>
      <c r="L54" s="38">
        <v>14.52</v>
      </c>
      <c r="M54">
        <v>70.010000000000005</v>
      </c>
      <c r="N54">
        <v>271.44</v>
      </c>
      <c r="O54">
        <v>52.8</v>
      </c>
      <c r="P54">
        <v>1.39</v>
      </c>
      <c r="Q54">
        <v>15.01</v>
      </c>
      <c r="R54" s="94">
        <v>31.73</v>
      </c>
      <c r="S54" s="94">
        <v>31.73</v>
      </c>
      <c r="T54" s="94">
        <v>31.74</v>
      </c>
      <c r="U54">
        <v>1.31</v>
      </c>
      <c r="V54">
        <v>155.76</v>
      </c>
      <c r="W54">
        <v>1.26</v>
      </c>
      <c r="X54">
        <v>10.99</v>
      </c>
      <c r="Y54">
        <v>3.67</v>
      </c>
      <c r="Z54">
        <v>3.67</v>
      </c>
      <c r="AA54">
        <v>231.67</v>
      </c>
      <c r="AB54">
        <v>46.33</v>
      </c>
      <c r="AC54">
        <v>93</v>
      </c>
      <c r="AD54">
        <v>48</v>
      </c>
      <c r="AE54">
        <v>88</v>
      </c>
      <c r="AF54">
        <v>44</v>
      </c>
      <c r="AG54">
        <v>4</v>
      </c>
      <c r="AH54">
        <v>0</v>
      </c>
      <c r="AI54">
        <v>0</v>
      </c>
      <c r="AJ54">
        <v>21.7</v>
      </c>
      <c r="AK54">
        <v>186</v>
      </c>
      <c r="AL54">
        <v>79</v>
      </c>
    </row>
    <row r="55" spans="1:38">
      <c r="A55" t="s">
        <v>97</v>
      </c>
      <c r="B55" s="35">
        <v>135.36000000000001</v>
      </c>
      <c r="C55" s="35">
        <v>49.92</v>
      </c>
      <c r="D55" s="94">
        <f t="shared" si="0"/>
        <v>95.2</v>
      </c>
      <c r="E55" s="35"/>
      <c r="F55" s="35"/>
      <c r="G55" s="35"/>
      <c r="H55" s="35"/>
      <c r="I55" s="35"/>
      <c r="J55" s="38">
        <v>16.04</v>
      </c>
      <c r="K55" s="38">
        <v>16.04</v>
      </c>
      <c r="L55" s="38">
        <v>14.52</v>
      </c>
      <c r="M55">
        <v>70.010000000000005</v>
      </c>
      <c r="N55">
        <v>230.4</v>
      </c>
      <c r="O55">
        <v>52.8</v>
      </c>
      <c r="P55">
        <v>1.39</v>
      </c>
      <c r="Q55">
        <v>15.21</v>
      </c>
      <c r="R55" s="94">
        <v>31.73</v>
      </c>
      <c r="S55" s="94">
        <v>31.73</v>
      </c>
      <c r="T55" s="94">
        <v>31.74</v>
      </c>
      <c r="U55">
        <v>1.31</v>
      </c>
      <c r="V55">
        <v>155.76</v>
      </c>
      <c r="W55">
        <v>1.31</v>
      </c>
      <c r="X55">
        <v>10.99</v>
      </c>
      <c r="Y55">
        <v>3.67</v>
      </c>
      <c r="Z55">
        <v>3.67</v>
      </c>
      <c r="AA55">
        <v>231.67</v>
      </c>
      <c r="AB55">
        <v>46.33</v>
      </c>
      <c r="AC55">
        <v>93</v>
      </c>
      <c r="AD55">
        <v>48</v>
      </c>
      <c r="AE55">
        <v>88</v>
      </c>
      <c r="AF55">
        <v>44</v>
      </c>
      <c r="AG55">
        <v>4</v>
      </c>
      <c r="AH55">
        <v>0</v>
      </c>
      <c r="AI55">
        <v>0</v>
      </c>
      <c r="AJ55">
        <v>21.7</v>
      </c>
      <c r="AK55">
        <v>186</v>
      </c>
      <c r="AL55">
        <v>79</v>
      </c>
    </row>
    <row r="56" spans="1:38">
      <c r="A56" t="s">
        <v>98</v>
      </c>
      <c r="B56" s="35">
        <v>135.36000000000001</v>
      </c>
      <c r="C56" s="35">
        <v>49.92</v>
      </c>
      <c r="D56" s="94">
        <f t="shared" si="0"/>
        <v>95.2</v>
      </c>
      <c r="E56" s="35"/>
      <c r="F56" s="35"/>
      <c r="G56" s="35"/>
      <c r="H56" s="35"/>
      <c r="I56" s="35"/>
      <c r="J56" s="38">
        <v>16.04</v>
      </c>
      <c r="K56" s="38">
        <v>16.04</v>
      </c>
      <c r="L56" s="38">
        <v>14.52</v>
      </c>
      <c r="M56">
        <v>70.010000000000005</v>
      </c>
      <c r="N56">
        <v>192</v>
      </c>
      <c r="O56">
        <v>52.8</v>
      </c>
      <c r="P56">
        <v>1.39</v>
      </c>
      <c r="Q56">
        <v>15.41</v>
      </c>
      <c r="R56" s="94">
        <v>31.73</v>
      </c>
      <c r="S56" s="94">
        <v>31.73</v>
      </c>
      <c r="T56" s="94">
        <v>31.74</v>
      </c>
      <c r="U56">
        <v>1.31</v>
      </c>
      <c r="V56">
        <v>155.76</v>
      </c>
      <c r="W56">
        <v>1.31</v>
      </c>
      <c r="X56">
        <v>10.99</v>
      </c>
      <c r="Y56">
        <v>3.67</v>
      </c>
      <c r="Z56">
        <v>3.67</v>
      </c>
      <c r="AA56">
        <v>231.67</v>
      </c>
      <c r="AB56">
        <v>46.33</v>
      </c>
      <c r="AC56">
        <v>93</v>
      </c>
      <c r="AD56">
        <v>48</v>
      </c>
      <c r="AE56">
        <v>88</v>
      </c>
      <c r="AF56">
        <v>44</v>
      </c>
      <c r="AG56">
        <v>4</v>
      </c>
      <c r="AH56">
        <v>0</v>
      </c>
      <c r="AI56">
        <v>0</v>
      </c>
      <c r="AJ56">
        <v>21.7</v>
      </c>
      <c r="AK56">
        <v>186</v>
      </c>
      <c r="AL56">
        <v>79</v>
      </c>
    </row>
    <row r="57" spans="1:38">
      <c r="A57" t="s">
        <v>99</v>
      </c>
      <c r="B57" s="35">
        <v>135.36000000000001</v>
      </c>
      <c r="C57" s="35">
        <v>49.92</v>
      </c>
      <c r="D57" s="94">
        <f t="shared" si="0"/>
        <v>95.2</v>
      </c>
      <c r="E57" s="35"/>
      <c r="F57" s="35"/>
      <c r="G57" s="35"/>
      <c r="H57" s="35"/>
      <c r="I57" s="35"/>
      <c r="J57" s="38">
        <v>16.04</v>
      </c>
      <c r="K57" s="38">
        <v>16.04</v>
      </c>
      <c r="L57" s="38">
        <v>14.52</v>
      </c>
      <c r="M57">
        <v>70.010000000000005</v>
      </c>
      <c r="N57">
        <v>192</v>
      </c>
      <c r="O57">
        <v>52.8</v>
      </c>
      <c r="P57">
        <v>1.39</v>
      </c>
      <c r="Q57">
        <v>16.41</v>
      </c>
      <c r="R57" s="94">
        <v>31.73</v>
      </c>
      <c r="S57" s="94">
        <v>31.73</v>
      </c>
      <c r="T57" s="94">
        <v>31.74</v>
      </c>
      <c r="U57">
        <v>1.31</v>
      </c>
      <c r="V57">
        <v>155.76</v>
      </c>
      <c r="W57">
        <v>1.31</v>
      </c>
      <c r="X57">
        <v>10.99</v>
      </c>
      <c r="Y57">
        <v>3.67</v>
      </c>
      <c r="Z57">
        <v>3.67</v>
      </c>
      <c r="AA57">
        <v>231.67</v>
      </c>
      <c r="AB57">
        <v>46.33</v>
      </c>
      <c r="AC57">
        <v>93</v>
      </c>
      <c r="AD57">
        <v>48</v>
      </c>
      <c r="AE57">
        <v>88</v>
      </c>
      <c r="AF57">
        <v>44</v>
      </c>
      <c r="AG57">
        <v>4</v>
      </c>
      <c r="AH57">
        <v>0</v>
      </c>
      <c r="AI57">
        <v>0</v>
      </c>
      <c r="AJ57">
        <v>21.7</v>
      </c>
      <c r="AK57">
        <v>186</v>
      </c>
      <c r="AL57">
        <v>79</v>
      </c>
    </row>
    <row r="58" spans="1:38">
      <c r="A58" t="s">
        <v>100</v>
      </c>
      <c r="B58" s="35">
        <v>135.36000000000001</v>
      </c>
      <c r="C58" s="35">
        <v>49.92</v>
      </c>
      <c r="D58" s="94">
        <f t="shared" si="0"/>
        <v>95.2</v>
      </c>
      <c r="E58" s="35"/>
      <c r="F58" s="35"/>
      <c r="G58" s="35"/>
      <c r="H58" s="35"/>
      <c r="I58" s="35"/>
      <c r="J58" s="38">
        <v>16.04</v>
      </c>
      <c r="K58" s="38">
        <v>16.04</v>
      </c>
      <c r="L58" s="38">
        <v>14.52</v>
      </c>
      <c r="M58">
        <v>70.010000000000005</v>
      </c>
      <c r="N58">
        <v>230.4</v>
      </c>
      <c r="O58">
        <v>52.8</v>
      </c>
      <c r="P58">
        <v>1.39</v>
      </c>
      <c r="Q58">
        <v>17.21</v>
      </c>
      <c r="R58" s="94">
        <v>31.73</v>
      </c>
      <c r="S58" s="94">
        <v>31.73</v>
      </c>
      <c r="T58" s="94">
        <v>31.74</v>
      </c>
      <c r="U58">
        <v>1.31</v>
      </c>
      <c r="V58">
        <v>147.87</v>
      </c>
      <c r="W58">
        <v>1.31</v>
      </c>
      <c r="X58">
        <v>10.99</v>
      </c>
      <c r="Y58">
        <v>3.67</v>
      </c>
      <c r="Z58">
        <v>3.67</v>
      </c>
      <c r="AA58">
        <v>231.67</v>
      </c>
      <c r="AB58">
        <v>46.33</v>
      </c>
      <c r="AC58">
        <v>93</v>
      </c>
      <c r="AD58">
        <v>47</v>
      </c>
      <c r="AE58">
        <v>88</v>
      </c>
      <c r="AF58">
        <v>44</v>
      </c>
      <c r="AG58">
        <v>4</v>
      </c>
      <c r="AH58">
        <v>0</v>
      </c>
      <c r="AI58">
        <v>0</v>
      </c>
      <c r="AJ58">
        <v>22.71</v>
      </c>
      <c r="AK58">
        <v>186</v>
      </c>
      <c r="AL58">
        <v>79</v>
      </c>
    </row>
    <row r="59" spans="1:38">
      <c r="A59" t="s">
        <v>101</v>
      </c>
      <c r="B59" s="35">
        <v>135.36000000000001</v>
      </c>
      <c r="C59" s="35">
        <v>49.92</v>
      </c>
      <c r="D59" s="94">
        <f t="shared" si="0"/>
        <v>95.2</v>
      </c>
      <c r="E59" s="35"/>
      <c r="F59" s="35"/>
      <c r="G59" s="35"/>
      <c r="H59" s="35"/>
      <c r="I59" s="35"/>
      <c r="J59" s="38">
        <v>16.04</v>
      </c>
      <c r="K59" s="38">
        <v>16.04</v>
      </c>
      <c r="L59" s="38">
        <v>14.52</v>
      </c>
      <c r="M59">
        <v>70.010000000000005</v>
      </c>
      <c r="N59">
        <v>271.44</v>
      </c>
      <c r="O59">
        <v>52.8</v>
      </c>
      <c r="P59">
        <v>1.39</v>
      </c>
      <c r="Q59">
        <v>18.21</v>
      </c>
      <c r="R59" s="94">
        <v>31.73</v>
      </c>
      <c r="S59" s="94">
        <v>31.73</v>
      </c>
      <c r="T59" s="94">
        <v>31.74</v>
      </c>
      <c r="U59">
        <v>1.38</v>
      </c>
      <c r="V59">
        <v>145.34</v>
      </c>
      <c r="W59">
        <v>1.35</v>
      </c>
      <c r="X59">
        <v>10.99</v>
      </c>
      <c r="Y59">
        <v>3.67</v>
      </c>
      <c r="Z59">
        <v>3.67</v>
      </c>
      <c r="AA59">
        <v>230.83</v>
      </c>
      <c r="AB59">
        <v>46.17</v>
      </c>
      <c r="AC59">
        <v>91</v>
      </c>
      <c r="AD59">
        <v>45</v>
      </c>
      <c r="AE59">
        <v>90</v>
      </c>
      <c r="AF59">
        <v>45</v>
      </c>
      <c r="AG59">
        <v>4</v>
      </c>
      <c r="AH59">
        <v>0</v>
      </c>
      <c r="AI59">
        <v>0</v>
      </c>
      <c r="AJ59">
        <v>23.21</v>
      </c>
      <c r="AK59">
        <v>189</v>
      </c>
      <c r="AL59">
        <v>81</v>
      </c>
    </row>
    <row r="60" spans="1:38">
      <c r="A60" t="s">
        <v>102</v>
      </c>
      <c r="B60" s="35">
        <v>135.36000000000001</v>
      </c>
      <c r="C60" s="35">
        <v>49.92</v>
      </c>
      <c r="D60" s="94">
        <f t="shared" si="0"/>
        <v>95.2</v>
      </c>
      <c r="E60" s="35"/>
      <c r="F60" s="35"/>
      <c r="G60" s="35"/>
      <c r="H60" s="35"/>
      <c r="I60" s="35"/>
      <c r="J60" s="38">
        <v>15.95</v>
      </c>
      <c r="K60" s="38">
        <v>15.95</v>
      </c>
      <c r="L60" s="38">
        <v>14.43</v>
      </c>
      <c r="M60">
        <v>70.010000000000005</v>
      </c>
      <c r="N60">
        <v>271.44</v>
      </c>
      <c r="O60">
        <v>52.8</v>
      </c>
      <c r="P60">
        <v>1.39</v>
      </c>
      <c r="Q60">
        <v>19.010000000000002</v>
      </c>
      <c r="R60" s="94">
        <v>31.73</v>
      </c>
      <c r="S60" s="94">
        <v>31.73</v>
      </c>
      <c r="T60" s="94">
        <v>31.74</v>
      </c>
      <c r="U60">
        <v>1.38</v>
      </c>
      <c r="V60">
        <v>141.16</v>
      </c>
      <c r="W60">
        <v>1.35</v>
      </c>
      <c r="X60">
        <v>10.99</v>
      </c>
      <c r="Y60">
        <v>3.67</v>
      </c>
      <c r="Z60">
        <v>3.67</v>
      </c>
      <c r="AA60">
        <v>230</v>
      </c>
      <c r="AB60">
        <v>46</v>
      </c>
      <c r="AC60">
        <v>91</v>
      </c>
      <c r="AD60">
        <v>44</v>
      </c>
      <c r="AE60">
        <v>90</v>
      </c>
      <c r="AF60">
        <v>45</v>
      </c>
      <c r="AG60">
        <v>4</v>
      </c>
      <c r="AH60">
        <v>0</v>
      </c>
      <c r="AI60">
        <v>0</v>
      </c>
      <c r="AJ60">
        <v>23.21</v>
      </c>
      <c r="AK60">
        <v>189</v>
      </c>
      <c r="AL60">
        <v>81</v>
      </c>
    </row>
    <row r="61" spans="1:38">
      <c r="A61" t="s">
        <v>103</v>
      </c>
      <c r="B61" s="35">
        <v>135.36000000000001</v>
      </c>
      <c r="C61" s="35">
        <v>49.92</v>
      </c>
      <c r="D61" s="94">
        <f t="shared" si="0"/>
        <v>95.2</v>
      </c>
      <c r="E61" s="35"/>
      <c r="F61" s="35"/>
      <c r="G61" s="35"/>
      <c r="H61" s="35"/>
      <c r="I61" s="35"/>
      <c r="J61" s="38">
        <v>15.43</v>
      </c>
      <c r="K61" s="38">
        <v>15.43</v>
      </c>
      <c r="L61" s="38">
        <v>13.96</v>
      </c>
      <c r="M61">
        <v>70.010000000000005</v>
      </c>
      <c r="N61">
        <v>271.44</v>
      </c>
      <c r="O61">
        <v>81.599999999999994</v>
      </c>
      <c r="P61">
        <v>1.39</v>
      </c>
      <c r="Q61">
        <v>20.61</v>
      </c>
      <c r="R61" s="94">
        <v>31.73</v>
      </c>
      <c r="S61" s="94">
        <v>31.73</v>
      </c>
      <c r="T61" s="94">
        <v>31.74</v>
      </c>
      <c r="U61">
        <v>1.38</v>
      </c>
      <c r="V61">
        <v>135.9</v>
      </c>
      <c r="W61">
        <v>1.35</v>
      </c>
      <c r="X61">
        <v>10.99</v>
      </c>
      <c r="Y61">
        <v>3.67</v>
      </c>
      <c r="Z61">
        <v>3.67</v>
      </c>
      <c r="AA61">
        <v>224.09</v>
      </c>
      <c r="AB61">
        <v>44.82</v>
      </c>
      <c r="AC61">
        <v>88</v>
      </c>
      <c r="AD61">
        <v>42</v>
      </c>
      <c r="AE61">
        <v>90</v>
      </c>
      <c r="AF61">
        <v>45</v>
      </c>
      <c r="AG61">
        <v>4</v>
      </c>
      <c r="AH61">
        <v>0</v>
      </c>
      <c r="AI61">
        <v>0</v>
      </c>
      <c r="AJ61">
        <v>23.21</v>
      </c>
      <c r="AK61">
        <v>189</v>
      </c>
      <c r="AL61">
        <v>81</v>
      </c>
    </row>
    <row r="62" spans="1:38">
      <c r="A62" t="s">
        <v>104</v>
      </c>
      <c r="B62" s="35">
        <v>135.36000000000001</v>
      </c>
      <c r="C62" s="35">
        <v>49.92</v>
      </c>
      <c r="D62" s="94">
        <f t="shared" si="0"/>
        <v>95.2</v>
      </c>
      <c r="E62" s="35"/>
      <c r="F62" s="35"/>
      <c r="G62" s="35"/>
      <c r="H62" s="35"/>
      <c r="I62" s="35"/>
      <c r="J62" s="38">
        <v>14.85</v>
      </c>
      <c r="K62" s="38">
        <v>14.85</v>
      </c>
      <c r="L62" s="38">
        <v>13.44</v>
      </c>
      <c r="M62">
        <v>70.010000000000005</v>
      </c>
      <c r="N62">
        <v>271.44</v>
      </c>
      <c r="O62">
        <v>100.01</v>
      </c>
      <c r="P62">
        <v>1.39</v>
      </c>
      <c r="Q62">
        <v>21.01</v>
      </c>
      <c r="R62" s="94">
        <v>31.73</v>
      </c>
      <c r="S62" s="94">
        <v>31.73</v>
      </c>
      <c r="T62" s="94">
        <v>31.74</v>
      </c>
      <c r="U62">
        <v>1.38</v>
      </c>
      <c r="V62">
        <v>130.44999999999999</v>
      </c>
      <c r="W62">
        <v>1.35</v>
      </c>
      <c r="X62">
        <v>10.99</v>
      </c>
      <c r="Y62">
        <v>3.67</v>
      </c>
      <c r="Z62">
        <v>3.67</v>
      </c>
      <c r="AA62">
        <v>222.45</v>
      </c>
      <c r="AB62">
        <v>44.49</v>
      </c>
      <c r="AC62">
        <v>87</v>
      </c>
      <c r="AD62">
        <v>40</v>
      </c>
      <c r="AE62">
        <v>89</v>
      </c>
      <c r="AF62">
        <v>44</v>
      </c>
      <c r="AG62">
        <v>4</v>
      </c>
      <c r="AH62">
        <v>0</v>
      </c>
      <c r="AI62">
        <v>0</v>
      </c>
      <c r="AJ62">
        <v>23.72</v>
      </c>
      <c r="AK62">
        <v>186</v>
      </c>
      <c r="AL62">
        <v>79</v>
      </c>
    </row>
    <row r="63" spans="1:38">
      <c r="A63" t="s">
        <v>105</v>
      </c>
      <c r="B63" s="35">
        <v>135.36000000000001</v>
      </c>
      <c r="C63" s="35">
        <v>49.92</v>
      </c>
      <c r="D63" s="94">
        <f t="shared" si="0"/>
        <v>96.2</v>
      </c>
      <c r="E63" s="35"/>
      <c r="F63" s="35"/>
      <c r="G63" s="35"/>
      <c r="H63" s="35"/>
      <c r="I63" s="35"/>
      <c r="J63" s="38">
        <v>14.17</v>
      </c>
      <c r="K63" s="38">
        <v>14.17</v>
      </c>
      <c r="L63" s="38">
        <v>12.83</v>
      </c>
      <c r="M63">
        <v>70.010000000000005</v>
      </c>
      <c r="N63">
        <v>271.44</v>
      </c>
      <c r="O63">
        <v>100.01</v>
      </c>
      <c r="P63">
        <v>1.39</v>
      </c>
      <c r="Q63">
        <v>22.21</v>
      </c>
      <c r="R63" s="94">
        <v>32.07</v>
      </c>
      <c r="S63" s="94">
        <v>32.07</v>
      </c>
      <c r="T63" s="94">
        <v>32.06</v>
      </c>
      <c r="U63">
        <v>1.38</v>
      </c>
      <c r="V63">
        <v>123.63</v>
      </c>
      <c r="W63">
        <v>1.35</v>
      </c>
      <c r="X63">
        <v>12.49</v>
      </c>
      <c r="Y63">
        <v>4.17</v>
      </c>
      <c r="Z63">
        <v>4.17</v>
      </c>
      <c r="AA63">
        <v>219.75</v>
      </c>
      <c r="AB63">
        <v>43.95</v>
      </c>
      <c r="AC63">
        <v>82</v>
      </c>
      <c r="AD63">
        <v>38</v>
      </c>
      <c r="AE63">
        <v>87</v>
      </c>
      <c r="AF63">
        <v>43</v>
      </c>
      <c r="AG63">
        <v>4</v>
      </c>
      <c r="AH63">
        <v>0</v>
      </c>
      <c r="AI63">
        <v>0</v>
      </c>
      <c r="AJ63">
        <v>24.22</v>
      </c>
      <c r="AK63">
        <v>179</v>
      </c>
      <c r="AL63">
        <v>76</v>
      </c>
    </row>
    <row r="64" spans="1:38">
      <c r="A64" t="s">
        <v>106</v>
      </c>
      <c r="B64" s="35">
        <v>135.36000000000001</v>
      </c>
      <c r="C64" s="35">
        <v>49.92</v>
      </c>
      <c r="D64" s="94">
        <f t="shared" si="0"/>
        <v>96.2</v>
      </c>
      <c r="E64" s="35"/>
      <c r="F64" s="35"/>
      <c r="G64" s="35"/>
      <c r="H64" s="35"/>
      <c r="I64" s="35"/>
      <c r="J64" s="38">
        <v>13.45</v>
      </c>
      <c r="K64" s="38">
        <v>13.45</v>
      </c>
      <c r="L64" s="38">
        <v>12.16</v>
      </c>
      <c r="M64">
        <v>70.010000000000005</v>
      </c>
      <c r="N64">
        <v>271.44</v>
      </c>
      <c r="O64">
        <v>100.01</v>
      </c>
      <c r="P64">
        <v>1.39</v>
      </c>
      <c r="Q64">
        <v>24.21</v>
      </c>
      <c r="R64" s="94">
        <v>32.07</v>
      </c>
      <c r="S64" s="94">
        <v>32.07</v>
      </c>
      <c r="T64" s="94">
        <v>32.06</v>
      </c>
      <c r="U64">
        <v>1.38</v>
      </c>
      <c r="V64">
        <v>116.24</v>
      </c>
      <c r="W64">
        <v>1.35</v>
      </c>
      <c r="X64">
        <v>15</v>
      </c>
      <c r="Y64">
        <v>5</v>
      </c>
      <c r="Z64">
        <v>5</v>
      </c>
      <c r="AA64">
        <v>212.32</v>
      </c>
      <c r="AB64">
        <v>42.46</v>
      </c>
      <c r="AC64">
        <v>77</v>
      </c>
      <c r="AD64">
        <v>36</v>
      </c>
      <c r="AE64">
        <v>79</v>
      </c>
      <c r="AF64">
        <v>39</v>
      </c>
      <c r="AG64">
        <v>4</v>
      </c>
      <c r="AH64">
        <v>0</v>
      </c>
      <c r="AI64">
        <v>0</v>
      </c>
      <c r="AJ64">
        <v>24.22</v>
      </c>
      <c r="AK64">
        <v>168</v>
      </c>
      <c r="AL64">
        <v>72</v>
      </c>
    </row>
    <row r="65" spans="1:38">
      <c r="A65" t="s">
        <v>107</v>
      </c>
      <c r="B65" s="35">
        <v>135.36000000000001</v>
      </c>
      <c r="C65" s="35">
        <v>49.92</v>
      </c>
      <c r="D65" s="94">
        <f t="shared" si="0"/>
        <v>96.2</v>
      </c>
      <c r="E65" s="35"/>
      <c r="F65" s="35"/>
      <c r="G65" s="35"/>
      <c r="H65" s="35"/>
      <c r="I65" s="35"/>
      <c r="J65" s="38">
        <v>12.6</v>
      </c>
      <c r="K65" s="38">
        <v>12.6</v>
      </c>
      <c r="L65" s="38">
        <v>11.39</v>
      </c>
      <c r="M65">
        <v>70.010000000000005</v>
      </c>
      <c r="N65">
        <v>271.44</v>
      </c>
      <c r="O65">
        <v>100.01</v>
      </c>
      <c r="P65">
        <v>1.39</v>
      </c>
      <c r="Q65">
        <v>24.41</v>
      </c>
      <c r="R65" s="94">
        <v>32.07</v>
      </c>
      <c r="S65" s="94">
        <v>32.07</v>
      </c>
      <c r="T65" s="94">
        <v>32.06</v>
      </c>
      <c r="U65">
        <v>1.38</v>
      </c>
      <c r="V65">
        <v>108.35</v>
      </c>
      <c r="W65">
        <v>1.35</v>
      </c>
      <c r="X65">
        <v>17.510000000000002</v>
      </c>
      <c r="Y65">
        <v>5.83</v>
      </c>
      <c r="Z65">
        <v>5.83</v>
      </c>
      <c r="AA65">
        <v>191.7</v>
      </c>
      <c r="AB65">
        <v>38.340000000000003</v>
      </c>
      <c r="AC65">
        <v>68</v>
      </c>
      <c r="AD65">
        <v>33</v>
      </c>
      <c r="AE65">
        <v>73</v>
      </c>
      <c r="AF65">
        <v>37</v>
      </c>
      <c r="AG65">
        <v>4</v>
      </c>
      <c r="AH65">
        <v>0</v>
      </c>
      <c r="AI65">
        <v>0</v>
      </c>
      <c r="AJ65">
        <v>24.73</v>
      </c>
      <c r="AK65">
        <v>158</v>
      </c>
      <c r="AL65">
        <v>67</v>
      </c>
    </row>
    <row r="66" spans="1:38">
      <c r="A66" t="s">
        <v>108</v>
      </c>
      <c r="B66" s="35">
        <v>135.36000000000001</v>
      </c>
      <c r="C66" s="35">
        <v>60.39</v>
      </c>
      <c r="D66" s="94">
        <f t="shared" si="0"/>
        <v>96.2</v>
      </c>
      <c r="E66" s="35"/>
      <c r="F66" s="35"/>
      <c r="G66" s="35"/>
      <c r="H66" s="35"/>
      <c r="I66" s="35"/>
      <c r="J66" s="38">
        <v>11.67</v>
      </c>
      <c r="K66" s="38">
        <v>11.67</v>
      </c>
      <c r="L66" s="38">
        <v>10.56</v>
      </c>
      <c r="M66">
        <v>70.010000000000005</v>
      </c>
      <c r="N66">
        <v>271.44</v>
      </c>
      <c r="O66">
        <v>100.01</v>
      </c>
      <c r="P66">
        <v>1.39</v>
      </c>
      <c r="Q66">
        <v>24.61</v>
      </c>
      <c r="R66" s="94">
        <v>32.07</v>
      </c>
      <c r="S66" s="94">
        <v>32.07</v>
      </c>
      <c r="T66" s="94">
        <v>32.06</v>
      </c>
      <c r="U66">
        <v>1.38</v>
      </c>
      <c r="V66">
        <v>99.3</v>
      </c>
      <c r="W66">
        <v>1.35</v>
      </c>
      <c r="X66">
        <v>19.989999999999998</v>
      </c>
      <c r="Y66">
        <v>6.67</v>
      </c>
      <c r="Z66">
        <v>6.67</v>
      </c>
      <c r="AA66">
        <v>178.97</v>
      </c>
      <c r="AB66">
        <v>35.79</v>
      </c>
      <c r="AC66">
        <v>64</v>
      </c>
      <c r="AD66">
        <v>30</v>
      </c>
      <c r="AE66">
        <v>67</v>
      </c>
      <c r="AF66">
        <v>33</v>
      </c>
      <c r="AG66">
        <v>4</v>
      </c>
      <c r="AH66">
        <v>0</v>
      </c>
      <c r="AI66">
        <v>0</v>
      </c>
      <c r="AJ66">
        <v>24.73</v>
      </c>
      <c r="AK66">
        <v>140</v>
      </c>
      <c r="AL66">
        <v>60</v>
      </c>
    </row>
    <row r="67" spans="1:38">
      <c r="A67" t="s">
        <v>109</v>
      </c>
      <c r="B67" s="35">
        <v>228.84</v>
      </c>
      <c r="C67" s="35">
        <v>86.59</v>
      </c>
      <c r="D67" s="94">
        <f t="shared" si="0"/>
        <v>96.2</v>
      </c>
      <c r="E67" s="35"/>
      <c r="F67" s="35"/>
      <c r="G67" s="35"/>
      <c r="H67" s="35"/>
      <c r="I67" s="35"/>
      <c r="J67" s="38">
        <v>10.64</v>
      </c>
      <c r="K67" s="38">
        <v>10.64</v>
      </c>
      <c r="L67" s="38">
        <v>9.6300000000000008</v>
      </c>
      <c r="M67">
        <v>65.88</v>
      </c>
      <c r="N67">
        <v>271.44</v>
      </c>
      <c r="O67">
        <v>100.01</v>
      </c>
      <c r="P67">
        <v>1.39</v>
      </c>
      <c r="Q67">
        <v>24.81</v>
      </c>
      <c r="R67" s="94">
        <v>32.07</v>
      </c>
      <c r="S67" s="94">
        <v>32.07</v>
      </c>
      <c r="T67" s="94">
        <v>32.06</v>
      </c>
      <c r="U67">
        <v>1.45</v>
      </c>
      <c r="V67">
        <v>89.56</v>
      </c>
      <c r="W67">
        <v>1.39</v>
      </c>
      <c r="X67">
        <v>21</v>
      </c>
      <c r="Y67">
        <v>7</v>
      </c>
      <c r="Z67">
        <v>7</v>
      </c>
      <c r="AA67">
        <v>148.41</v>
      </c>
      <c r="AB67">
        <v>29.68</v>
      </c>
      <c r="AC67">
        <v>58</v>
      </c>
      <c r="AD67">
        <v>27</v>
      </c>
      <c r="AE67">
        <v>62</v>
      </c>
      <c r="AF67">
        <v>31</v>
      </c>
      <c r="AG67">
        <v>4</v>
      </c>
      <c r="AH67">
        <v>0</v>
      </c>
      <c r="AI67">
        <v>0</v>
      </c>
      <c r="AJ67">
        <v>25.74</v>
      </c>
      <c r="AK67">
        <v>130</v>
      </c>
      <c r="AL67">
        <v>55</v>
      </c>
    </row>
    <row r="68" spans="1:38">
      <c r="A68" t="s">
        <v>110</v>
      </c>
      <c r="B68" s="35">
        <v>259.77999999999997</v>
      </c>
      <c r="C68" s="35">
        <v>86.59</v>
      </c>
      <c r="D68" s="94">
        <f t="shared" ref="D68:D98" si="1">R68+S68+T68</f>
        <v>96.2</v>
      </c>
      <c r="E68" s="35"/>
      <c r="F68" s="35"/>
      <c r="G68" s="35"/>
      <c r="H68" s="35"/>
      <c r="I68" s="35"/>
      <c r="J68" s="38">
        <v>9.56</v>
      </c>
      <c r="K68" s="38">
        <v>9.56</v>
      </c>
      <c r="L68" s="38">
        <v>8.65</v>
      </c>
      <c r="M68">
        <v>65.88</v>
      </c>
      <c r="N68">
        <v>271.44</v>
      </c>
      <c r="O68">
        <v>100.01</v>
      </c>
      <c r="P68">
        <v>1.39</v>
      </c>
      <c r="Q68">
        <v>25.01</v>
      </c>
      <c r="R68" s="94">
        <v>32.07</v>
      </c>
      <c r="S68" s="94">
        <v>32.07</v>
      </c>
      <c r="T68" s="94">
        <v>32.06</v>
      </c>
      <c r="U68">
        <v>1.45</v>
      </c>
      <c r="V68">
        <v>79.63</v>
      </c>
      <c r="W68">
        <v>1.39</v>
      </c>
      <c r="X68">
        <v>21</v>
      </c>
      <c r="Y68">
        <v>7</v>
      </c>
      <c r="Z68">
        <v>7</v>
      </c>
      <c r="AA68">
        <v>131.38999999999999</v>
      </c>
      <c r="AB68">
        <v>26.28</v>
      </c>
      <c r="AC68">
        <v>52</v>
      </c>
      <c r="AD68">
        <v>25</v>
      </c>
      <c r="AE68">
        <v>55</v>
      </c>
      <c r="AF68">
        <v>28</v>
      </c>
      <c r="AG68">
        <v>4</v>
      </c>
      <c r="AH68">
        <v>0</v>
      </c>
      <c r="AI68">
        <v>0</v>
      </c>
      <c r="AJ68">
        <v>25.74</v>
      </c>
      <c r="AK68">
        <v>116</v>
      </c>
      <c r="AL68">
        <v>49</v>
      </c>
    </row>
    <row r="69" spans="1:38">
      <c r="A69" t="s">
        <v>111</v>
      </c>
      <c r="B69" s="35">
        <v>259.77999999999997</v>
      </c>
      <c r="C69" s="35">
        <v>86.59</v>
      </c>
      <c r="D69" s="94">
        <f t="shared" si="1"/>
        <v>98</v>
      </c>
      <c r="E69" s="35"/>
      <c r="F69" s="35"/>
      <c r="G69" s="35"/>
      <c r="H69" s="35"/>
      <c r="I69" s="35"/>
      <c r="J69" s="38">
        <v>8.41</v>
      </c>
      <c r="K69" s="38">
        <v>8.41</v>
      </c>
      <c r="L69" s="38">
        <v>7.61</v>
      </c>
      <c r="M69">
        <v>65.88</v>
      </c>
      <c r="N69">
        <v>271.44</v>
      </c>
      <c r="O69">
        <v>100.01</v>
      </c>
      <c r="P69">
        <v>0.78</v>
      </c>
      <c r="Q69">
        <v>25.21</v>
      </c>
      <c r="R69" s="94">
        <v>32.67</v>
      </c>
      <c r="S69" s="94">
        <v>32.67</v>
      </c>
      <c r="T69" s="94">
        <v>32.659999999999997</v>
      </c>
      <c r="U69">
        <v>1.45</v>
      </c>
      <c r="V69">
        <v>68.63</v>
      </c>
      <c r="W69">
        <v>1.39</v>
      </c>
      <c r="X69">
        <v>21</v>
      </c>
      <c r="Y69">
        <v>7</v>
      </c>
      <c r="Z69">
        <v>7</v>
      </c>
      <c r="AA69">
        <v>118.24</v>
      </c>
      <c r="AB69">
        <v>23.65</v>
      </c>
      <c r="AC69">
        <v>45</v>
      </c>
      <c r="AD69">
        <v>21</v>
      </c>
      <c r="AE69">
        <v>47</v>
      </c>
      <c r="AF69">
        <v>23</v>
      </c>
      <c r="AG69">
        <v>4</v>
      </c>
      <c r="AH69">
        <v>0</v>
      </c>
      <c r="AI69">
        <v>0</v>
      </c>
      <c r="AJ69">
        <v>26.24</v>
      </c>
      <c r="AK69">
        <v>98</v>
      </c>
      <c r="AL69">
        <v>42</v>
      </c>
    </row>
    <row r="70" spans="1:38">
      <c r="A70" t="s">
        <v>112</v>
      </c>
      <c r="B70" s="35">
        <v>259.77999999999997</v>
      </c>
      <c r="C70" s="35">
        <v>86.59</v>
      </c>
      <c r="D70" s="94">
        <f t="shared" si="1"/>
        <v>98</v>
      </c>
      <c r="E70" s="35"/>
      <c r="F70" s="35"/>
      <c r="G70" s="35"/>
      <c r="H70" s="35"/>
      <c r="I70" s="35"/>
      <c r="J70" s="38">
        <v>7.13</v>
      </c>
      <c r="K70" s="38">
        <v>7.13</v>
      </c>
      <c r="L70" s="38">
        <v>6.46</v>
      </c>
      <c r="M70">
        <v>74.34</v>
      </c>
      <c r="N70">
        <v>271.44</v>
      </c>
      <c r="O70">
        <v>100.01</v>
      </c>
      <c r="P70">
        <v>1.24</v>
      </c>
      <c r="Q70">
        <v>25.61</v>
      </c>
      <c r="R70" s="94">
        <v>32.67</v>
      </c>
      <c r="S70" s="94">
        <v>32.67</v>
      </c>
      <c r="T70" s="94">
        <v>32.659999999999997</v>
      </c>
      <c r="U70">
        <v>1.45</v>
      </c>
      <c r="V70">
        <v>56.95</v>
      </c>
      <c r="W70">
        <v>1.39</v>
      </c>
      <c r="X70">
        <v>21</v>
      </c>
      <c r="Y70">
        <v>7</v>
      </c>
      <c r="Z70">
        <v>7</v>
      </c>
      <c r="AA70">
        <v>100.18</v>
      </c>
      <c r="AB70">
        <v>20.04</v>
      </c>
      <c r="AC70">
        <v>37</v>
      </c>
      <c r="AD70">
        <v>16</v>
      </c>
      <c r="AE70">
        <v>40</v>
      </c>
      <c r="AF70">
        <v>20</v>
      </c>
      <c r="AG70">
        <v>4</v>
      </c>
      <c r="AH70">
        <v>0</v>
      </c>
      <c r="AI70">
        <v>0</v>
      </c>
      <c r="AJ70">
        <v>26.75</v>
      </c>
      <c r="AK70">
        <v>84</v>
      </c>
      <c r="AL70">
        <v>36</v>
      </c>
    </row>
    <row r="71" spans="1:38">
      <c r="A71" t="s">
        <v>113</v>
      </c>
      <c r="B71" s="35">
        <v>259.77999999999997</v>
      </c>
      <c r="C71" s="35">
        <v>86.59</v>
      </c>
      <c r="D71" s="94">
        <f t="shared" si="1"/>
        <v>98</v>
      </c>
      <c r="E71" s="35"/>
      <c r="F71" s="35"/>
      <c r="G71" s="35"/>
      <c r="H71" s="35"/>
      <c r="I71" s="35"/>
      <c r="J71" s="38">
        <v>5.84</v>
      </c>
      <c r="K71" s="38">
        <v>5.84</v>
      </c>
      <c r="L71" s="38">
        <v>5.28</v>
      </c>
      <c r="M71">
        <v>82.82</v>
      </c>
      <c r="N71">
        <v>271.44</v>
      </c>
      <c r="O71">
        <v>100.01</v>
      </c>
      <c r="P71">
        <v>1.24</v>
      </c>
      <c r="Q71">
        <v>25.81</v>
      </c>
      <c r="R71" s="94">
        <v>32.67</v>
      </c>
      <c r="S71" s="94">
        <v>32.67</v>
      </c>
      <c r="T71" s="94">
        <v>32.659999999999997</v>
      </c>
      <c r="U71">
        <v>1.45</v>
      </c>
      <c r="V71">
        <v>45.85</v>
      </c>
      <c r="W71">
        <v>1.39</v>
      </c>
      <c r="X71">
        <v>21</v>
      </c>
      <c r="Y71">
        <v>7</v>
      </c>
      <c r="Z71">
        <v>7</v>
      </c>
      <c r="AA71">
        <v>82.12</v>
      </c>
      <c r="AB71">
        <v>16.43</v>
      </c>
      <c r="AC71">
        <v>28</v>
      </c>
      <c r="AD71">
        <v>12</v>
      </c>
      <c r="AE71">
        <v>32</v>
      </c>
      <c r="AF71">
        <v>16</v>
      </c>
      <c r="AG71">
        <v>5.33</v>
      </c>
      <c r="AH71">
        <v>0</v>
      </c>
      <c r="AI71">
        <v>0</v>
      </c>
      <c r="AJ71">
        <v>27.25</v>
      </c>
      <c r="AK71">
        <v>70</v>
      </c>
      <c r="AL71">
        <v>30</v>
      </c>
    </row>
    <row r="72" spans="1:38">
      <c r="A72" t="s">
        <v>114</v>
      </c>
      <c r="B72" s="35">
        <v>259.77999999999997</v>
      </c>
      <c r="C72" s="35">
        <v>86.59</v>
      </c>
      <c r="D72" s="94">
        <f t="shared" si="1"/>
        <v>84</v>
      </c>
      <c r="E72" s="35"/>
      <c r="F72" s="35"/>
      <c r="G72" s="35"/>
      <c r="H72" s="35"/>
      <c r="I72" s="35"/>
      <c r="J72" s="38">
        <v>4.46</v>
      </c>
      <c r="K72" s="38">
        <v>4.46</v>
      </c>
      <c r="L72" s="38">
        <v>4.03</v>
      </c>
      <c r="M72">
        <v>84.7</v>
      </c>
      <c r="N72">
        <v>271.44</v>
      </c>
      <c r="O72">
        <v>100.01</v>
      </c>
      <c r="P72">
        <v>1.24</v>
      </c>
      <c r="Q72">
        <v>26.21</v>
      </c>
      <c r="R72" s="94">
        <v>33</v>
      </c>
      <c r="S72" s="94">
        <v>18</v>
      </c>
      <c r="T72" s="94">
        <v>33</v>
      </c>
      <c r="U72">
        <v>1.45</v>
      </c>
      <c r="V72">
        <v>34.36</v>
      </c>
      <c r="W72">
        <v>1.39</v>
      </c>
      <c r="X72">
        <v>21</v>
      </c>
      <c r="Y72">
        <v>7</v>
      </c>
      <c r="Z72">
        <v>7</v>
      </c>
      <c r="AA72">
        <v>64.78</v>
      </c>
      <c r="AB72">
        <v>12.96</v>
      </c>
      <c r="AC72">
        <v>21</v>
      </c>
      <c r="AD72">
        <v>9</v>
      </c>
      <c r="AE72">
        <v>23</v>
      </c>
      <c r="AF72">
        <v>12</v>
      </c>
      <c r="AG72">
        <v>5.67</v>
      </c>
      <c r="AH72">
        <v>0</v>
      </c>
      <c r="AI72">
        <v>0</v>
      </c>
      <c r="AJ72">
        <v>27.75</v>
      </c>
      <c r="AK72">
        <v>56</v>
      </c>
      <c r="AL72">
        <v>24</v>
      </c>
    </row>
    <row r="73" spans="1:38">
      <c r="A73" t="s">
        <v>115</v>
      </c>
      <c r="B73" s="35">
        <v>259.77999999999997</v>
      </c>
      <c r="C73" s="35">
        <v>86.59</v>
      </c>
      <c r="D73" s="94">
        <f t="shared" si="1"/>
        <v>68.84</v>
      </c>
      <c r="E73" s="35"/>
      <c r="F73" s="35"/>
      <c r="G73" s="35"/>
      <c r="H73" s="35"/>
      <c r="I73" s="35"/>
      <c r="J73" s="38">
        <v>3.17</v>
      </c>
      <c r="K73" s="38">
        <v>3.17</v>
      </c>
      <c r="L73" s="38">
        <v>2.87</v>
      </c>
      <c r="M73">
        <v>65.88</v>
      </c>
      <c r="N73">
        <v>271.44</v>
      </c>
      <c r="O73">
        <v>100.01</v>
      </c>
      <c r="P73">
        <v>1.24</v>
      </c>
      <c r="Q73">
        <v>27.61</v>
      </c>
      <c r="R73" s="94">
        <v>29.8</v>
      </c>
      <c r="S73" s="94">
        <v>8</v>
      </c>
      <c r="T73" s="94">
        <v>31.04</v>
      </c>
      <c r="U73">
        <v>1.45</v>
      </c>
      <c r="V73">
        <v>23.66</v>
      </c>
      <c r="W73">
        <v>1.39</v>
      </c>
      <c r="X73">
        <v>21</v>
      </c>
      <c r="Y73">
        <v>7</v>
      </c>
      <c r="Z73">
        <v>7</v>
      </c>
      <c r="AA73">
        <v>55.37</v>
      </c>
      <c r="AB73">
        <v>11.07</v>
      </c>
      <c r="AC73">
        <v>15</v>
      </c>
      <c r="AD73">
        <v>6</v>
      </c>
      <c r="AE73">
        <v>17</v>
      </c>
      <c r="AF73">
        <v>8</v>
      </c>
      <c r="AG73">
        <v>6</v>
      </c>
      <c r="AH73">
        <v>0</v>
      </c>
      <c r="AI73">
        <v>0</v>
      </c>
      <c r="AJ73">
        <v>28.26</v>
      </c>
      <c r="AK73">
        <v>39</v>
      </c>
      <c r="AL73">
        <v>16</v>
      </c>
    </row>
    <row r="74" spans="1:38">
      <c r="A74" t="s">
        <v>116</v>
      </c>
      <c r="B74" s="35">
        <v>259.77999999999997</v>
      </c>
      <c r="C74" s="35">
        <v>86.59</v>
      </c>
      <c r="D74" s="94">
        <f t="shared" si="1"/>
        <v>37.549999999999997</v>
      </c>
      <c r="E74" s="35"/>
      <c r="F74" s="35"/>
      <c r="G74" s="35"/>
      <c r="H74" s="35"/>
      <c r="I74" s="35"/>
      <c r="J74" s="38">
        <v>1.94</v>
      </c>
      <c r="K74" s="38">
        <v>1.94</v>
      </c>
      <c r="L74" s="38">
        <v>1.76</v>
      </c>
      <c r="M74">
        <v>84.7</v>
      </c>
      <c r="N74">
        <v>271.44</v>
      </c>
      <c r="O74">
        <v>100.01</v>
      </c>
      <c r="P74">
        <v>1.24</v>
      </c>
      <c r="Q74">
        <v>29.01</v>
      </c>
      <c r="R74" s="94">
        <v>17.899999999999999</v>
      </c>
      <c r="S74" s="94">
        <v>1</v>
      </c>
      <c r="T74" s="94">
        <v>18.649999999999999</v>
      </c>
      <c r="U74">
        <v>1.45</v>
      </c>
      <c r="V74">
        <v>14.8</v>
      </c>
      <c r="W74">
        <v>1.39</v>
      </c>
      <c r="X74">
        <v>21</v>
      </c>
      <c r="Y74">
        <v>7</v>
      </c>
      <c r="Z74">
        <v>7</v>
      </c>
      <c r="AA74">
        <v>38.270000000000003</v>
      </c>
      <c r="AB74">
        <v>7.66</v>
      </c>
      <c r="AC74">
        <v>12</v>
      </c>
      <c r="AD74">
        <v>5</v>
      </c>
      <c r="AE74">
        <v>12</v>
      </c>
      <c r="AF74">
        <v>6</v>
      </c>
      <c r="AG74">
        <v>6.67</v>
      </c>
      <c r="AH74">
        <v>0</v>
      </c>
      <c r="AI74">
        <v>0</v>
      </c>
      <c r="AJ74">
        <v>28.76</v>
      </c>
      <c r="AK74">
        <v>18</v>
      </c>
      <c r="AL74">
        <v>7</v>
      </c>
    </row>
    <row r="75" spans="1:38">
      <c r="A75" t="s">
        <v>117</v>
      </c>
      <c r="B75" s="35">
        <v>259.77999999999997</v>
      </c>
      <c r="C75" s="35">
        <v>86.59</v>
      </c>
      <c r="D75" s="94">
        <f t="shared" si="1"/>
        <v>0</v>
      </c>
      <c r="E75" s="35"/>
      <c r="F75" s="35"/>
      <c r="G75" s="35"/>
      <c r="H75" s="35"/>
      <c r="I75" s="35"/>
      <c r="J75" s="38">
        <v>0.99</v>
      </c>
      <c r="K75" s="38">
        <v>0.99</v>
      </c>
      <c r="L75" s="38">
        <v>0.9</v>
      </c>
      <c r="M75">
        <v>114.82</v>
      </c>
      <c r="N75">
        <v>271.44</v>
      </c>
      <c r="O75">
        <v>100.01</v>
      </c>
      <c r="P75">
        <v>1.24</v>
      </c>
      <c r="Q75">
        <v>29.21</v>
      </c>
      <c r="R75" s="94">
        <v>0</v>
      </c>
      <c r="S75" s="94">
        <v>0</v>
      </c>
      <c r="T75" s="94">
        <v>0</v>
      </c>
      <c r="U75">
        <v>1.53</v>
      </c>
      <c r="V75">
        <v>8.27</v>
      </c>
      <c r="W75">
        <v>1.39</v>
      </c>
      <c r="X75">
        <v>21</v>
      </c>
      <c r="Y75">
        <v>7</v>
      </c>
      <c r="Z75">
        <v>7</v>
      </c>
      <c r="AA75">
        <v>23.62</v>
      </c>
      <c r="AB75">
        <v>4.72</v>
      </c>
      <c r="AC75">
        <v>8</v>
      </c>
      <c r="AD75">
        <v>3</v>
      </c>
      <c r="AE75">
        <v>7</v>
      </c>
      <c r="AF75">
        <v>3</v>
      </c>
      <c r="AG75">
        <v>6.67</v>
      </c>
      <c r="AH75">
        <v>0</v>
      </c>
      <c r="AI75">
        <v>0</v>
      </c>
      <c r="AJ75">
        <v>29.77</v>
      </c>
      <c r="AK75">
        <v>7</v>
      </c>
      <c r="AL75">
        <v>3</v>
      </c>
    </row>
    <row r="76" spans="1:38">
      <c r="A76" t="s">
        <v>118</v>
      </c>
      <c r="B76" s="35">
        <v>259.77999999999997</v>
      </c>
      <c r="C76" s="35">
        <v>86.59</v>
      </c>
      <c r="D76" s="94">
        <f t="shared" si="1"/>
        <v>0</v>
      </c>
      <c r="E76" s="35"/>
      <c r="F76" s="35"/>
      <c r="G76" s="35"/>
      <c r="H76" s="35"/>
      <c r="I76" s="35"/>
      <c r="J76" s="38">
        <v>0.32</v>
      </c>
      <c r="K76" s="38">
        <v>0.32</v>
      </c>
      <c r="L76" s="38">
        <v>0.3</v>
      </c>
      <c r="M76">
        <v>114.82</v>
      </c>
      <c r="N76">
        <v>271.44</v>
      </c>
      <c r="O76">
        <v>100.01</v>
      </c>
      <c r="P76">
        <v>1.24</v>
      </c>
      <c r="Q76">
        <v>29.21</v>
      </c>
      <c r="R76" s="94">
        <v>0</v>
      </c>
      <c r="S76" s="94">
        <v>0</v>
      </c>
      <c r="T76" s="94">
        <v>0</v>
      </c>
      <c r="U76">
        <v>1.53</v>
      </c>
      <c r="V76">
        <v>4.28</v>
      </c>
      <c r="W76">
        <v>1.39</v>
      </c>
      <c r="X76">
        <v>21</v>
      </c>
      <c r="Y76">
        <v>7</v>
      </c>
      <c r="Z76">
        <v>7</v>
      </c>
      <c r="AA76">
        <v>12.62</v>
      </c>
      <c r="AB76">
        <v>2.5299999999999998</v>
      </c>
      <c r="AC76">
        <v>5</v>
      </c>
      <c r="AD76">
        <v>1</v>
      </c>
      <c r="AE76">
        <v>3</v>
      </c>
      <c r="AF76">
        <v>2</v>
      </c>
      <c r="AG76">
        <v>6.67</v>
      </c>
      <c r="AH76">
        <v>0</v>
      </c>
      <c r="AI76">
        <v>0</v>
      </c>
      <c r="AJ76">
        <v>29.77</v>
      </c>
      <c r="AK76">
        <v>4</v>
      </c>
      <c r="AL76">
        <v>1</v>
      </c>
    </row>
    <row r="77" spans="1:38">
      <c r="A77" t="s">
        <v>119</v>
      </c>
      <c r="B77" s="35">
        <v>259.77999999999997</v>
      </c>
      <c r="C77" s="35">
        <v>86.59</v>
      </c>
      <c r="D77" s="94">
        <f t="shared" si="1"/>
        <v>0</v>
      </c>
      <c r="E77" s="35"/>
      <c r="F77" s="35"/>
      <c r="G77" s="35"/>
      <c r="H77" s="35"/>
      <c r="I77" s="35"/>
      <c r="J77" s="38">
        <v>0.05</v>
      </c>
      <c r="K77" s="38">
        <v>0.05</v>
      </c>
      <c r="L77" s="38">
        <v>0.04</v>
      </c>
      <c r="M77">
        <v>114.82</v>
      </c>
      <c r="N77">
        <v>271.44</v>
      </c>
      <c r="O77">
        <v>100.01</v>
      </c>
      <c r="P77">
        <v>1.24</v>
      </c>
      <c r="Q77">
        <v>29.81</v>
      </c>
      <c r="R77" s="94">
        <v>0</v>
      </c>
      <c r="S77" s="94">
        <v>0</v>
      </c>
      <c r="T77" s="94">
        <v>0</v>
      </c>
      <c r="U77">
        <v>1.31</v>
      </c>
      <c r="V77">
        <v>0</v>
      </c>
      <c r="W77">
        <v>1.39</v>
      </c>
      <c r="X77">
        <v>21</v>
      </c>
      <c r="Y77">
        <v>7</v>
      </c>
      <c r="Z77">
        <v>7</v>
      </c>
      <c r="AA77">
        <v>3.67</v>
      </c>
      <c r="AB77">
        <v>0.73</v>
      </c>
      <c r="AC77">
        <v>2</v>
      </c>
      <c r="AD77">
        <v>0</v>
      </c>
      <c r="AE77">
        <v>1</v>
      </c>
      <c r="AF77">
        <v>1</v>
      </c>
      <c r="AG77">
        <v>6.67</v>
      </c>
      <c r="AH77">
        <v>2.33</v>
      </c>
      <c r="AI77">
        <v>2.34</v>
      </c>
      <c r="AJ77">
        <v>29.77</v>
      </c>
      <c r="AK77">
        <v>1</v>
      </c>
      <c r="AL77">
        <v>0</v>
      </c>
    </row>
    <row r="78" spans="1:38">
      <c r="A78" t="s">
        <v>120</v>
      </c>
      <c r="B78" s="35">
        <v>259.77999999999997</v>
      </c>
      <c r="C78" s="35">
        <v>86.59</v>
      </c>
      <c r="D78" s="94">
        <f t="shared" si="1"/>
        <v>0</v>
      </c>
      <c r="E78" s="35"/>
      <c r="F78" s="35"/>
      <c r="G78" s="35"/>
      <c r="H78" s="35"/>
      <c r="I78" s="35"/>
      <c r="J78" s="38">
        <v>0.03</v>
      </c>
      <c r="K78" s="38">
        <v>0.03</v>
      </c>
      <c r="L78" s="38">
        <v>0.03</v>
      </c>
      <c r="M78">
        <v>114.82</v>
      </c>
      <c r="N78">
        <v>271.44</v>
      </c>
      <c r="O78">
        <v>100.01</v>
      </c>
      <c r="P78">
        <v>1.24</v>
      </c>
      <c r="Q78">
        <v>30.61</v>
      </c>
      <c r="R78" s="94">
        <v>0</v>
      </c>
      <c r="S78" s="94">
        <v>0</v>
      </c>
      <c r="T78" s="94">
        <v>0</v>
      </c>
      <c r="U78">
        <v>1.31</v>
      </c>
      <c r="V78">
        <v>0</v>
      </c>
      <c r="W78">
        <v>1.39</v>
      </c>
      <c r="X78">
        <v>21</v>
      </c>
      <c r="Y78">
        <v>7</v>
      </c>
      <c r="Z78">
        <v>7</v>
      </c>
      <c r="AA78">
        <v>0.05</v>
      </c>
      <c r="AB78">
        <v>0.01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2.33</v>
      </c>
      <c r="AI78">
        <v>2.34</v>
      </c>
      <c r="AJ78">
        <v>29.77</v>
      </c>
      <c r="AK78">
        <v>0</v>
      </c>
      <c r="AL78">
        <v>0</v>
      </c>
    </row>
    <row r="79" spans="1:38">
      <c r="A79" t="s">
        <v>121</v>
      </c>
      <c r="B79" s="35">
        <v>259.77999999999997</v>
      </c>
      <c r="C79" s="35">
        <v>86.59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114.82</v>
      </c>
      <c r="N79">
        <v>271.44</v>
      </c>
      <c r="O79">
        <v>100.01</v>
      </c>
      <c r="P79">
        <v>1.24</v>
      </c>
      <c r="Q79">
        <v>31.41</v>
      </c>
      <c r="R79" s="94">
        <v>0</v>
      </c>
      <c r="S79" s="94">
        <v>0</v>
      </c>
      <c r="T79" s="94">
        <v>0</v>
      </c>
      <c r="U79">
        <v>1.31</v>
      </c>
      <c r="V79">
        <v>0</v>
      </c>
      <c r="W79">
        <v>1.39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6.33</v>
      </c>
      <c r="AI79">
        <v>6.34</v>
      </c>
      <c r="AJ79">
        <v>30.79</v>
      </c>
      <c r="AK79">
        <v>0</v>
      </c>
      <c r="AL79">
        <v>0</v>
      </c>
    </row>
    <row r="80" spans="1:38">
      <c r="A80" t="s">
        <v>122</v>
      </c>
      <c r="B80" s="35">
        <v>259.77999999999997</v>
      </c>
      <c r="C80" s="35">
        <v>86.59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114.82</v>
      </c>
      <c r="N80">
        <v>271.44</v>
      </c>
      <c r="O80">
        <v>100.01</v>
      </c>
      <c r="P80">
        <v>1.24</v>
      </c>
      <c r="Q80">
        <v>32.21</v>
      </c>
      <c r="R80" s="94">
        <v>0</v>
      </c>
      <c r="S80" s="94">
        <v>0</v>
      </c>
      <c r="T80" s="94">
        <v>0</v>
      </c>
      <c r="U80">
        <v>1.31</v>
      </c>
      <c r="V80">
        <v>0</v>
      </c>
      <c r="W80">
        <v>1.39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6.33</v>
      </c>
      <c r="AI80">
        <v>6.34</v>
      </c>
      <c r="AJ80">
        <v>30.79</v>
      </c>
      <c r="AK80">
        <v>0</v>
      </c>
      <c r="AL80">
        <v>0</v>
      </c>
    </row>
    <row r="81" spans="1:38">
      <c r="A81" t="s">
        <v>123</v>
      </c>
      <c r="B81" s="35">
        <v>259.77999999999997</v>
      </c>
      <c r="C81" s="35">
        <v>86.59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114.82</v>
      </c>
      <c r="N81">
        <v>271.44</v>
      </c>
      <c r="O81">
        <v>100.01</v>
      </c>
      <c r="P81">
        <v>1.24</v>
      </c>
      <c r="Q81">
        <v>39.619999999999997</v>
      </c>
      <c r="R81" s="94">
        <v>0</v>
      </c>
      <c r="S81" s="94">
        <v>0</v>
      </c>
      <c r="T81" s="94">
        <v>0</v>
      </c>
      <c r="U81">
        <v>1.31</v>
      </c>
      <c r="V81">
        <v>0</v>
      </c>
      <c r="W81">
        <v>1.39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13.33</v>
      </c>
      <c r="AI81">
        <v>13.34</v>
      </c>
      <c r="AJ81">
        <v>30.79</v>
      </c>
      <c r="AK81">
        <v>0</v>
      </c>
      <c r="AL81">
        <v>0</v>
      </c>
    </row>
    <row r="82" spans="1:38">
      <c r="A82" t="s">
        <v>124</v>
      </c>
      <c r="B82" s="35">
        <v>259.77999999999997</v>
      </c>
      <c r="C82" s="35">
        <v>86.59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114.82</v>
      </c>
      <c r="N82">
        <v>271.44</v>
      </c>
      <c r="O82">
        <v>100.01</v>
      </c>
      <c r="P82">
        <v>1.24</v>
      </c>
      <c r="Q82">
        <v>39.42</v>
      </c>
      <c r="R82" s="94">
        <v>0</v>
      </c>
      <c r="S82" s="94">
        <v>0</v>
      </c>
      <c r="T82" s="94">
        <v>0</v>
      </c>
      <c r="U82">
        <v>1.31</v>
      </c>
      <c r="V82">
        <v>0</v>
      </c>
      <c r="W82">
        <v>1.39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13.33</v>
      </c>
      <c r="AI82">
        <v>13.34</v>
      </c>
      <c r="AJ82">
        <v>30.79</v>
      </c>
      <c r="AK82">
        <v>0</v>
      </c>
      <c r="AL82">
        <v>0</v>
      </c>
    </row>
    <row r="83" spans="1:38">
      <c r="A83" t="s">
        <v>125</v>
      </c>
      <c r="B83" s="35">
        <v>259.77999999999997</v>
      </c>
      <c r="C83" s="35">
        <v>86.59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114.82</v>
      </c>
      <c r="N83">
        <v>271.44</v>
      </c>
      <c r="O83">
        <v>100.01</v>
      </c>
      <c r="P83">
        <v>1.39</v>
      </c>
      <c r="Q83">
        <v>42.02</v>
      </c>
      <c r="R83" s="94">
        <v>0</v>
      </c>
      <c r="S83" s="94">
        <v>0</v>
      </c>
      <c r="T83" s="94">
        <v>0</v>
      </c>
      <c r="U83">
        <v>1.31</v>
      </c>
      <c r="V83">
        <v>0</v>
      </c>
      <c r="W83">
        <v>1.39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13.33</v>
      </c>
      <c r="AI83">
        <v>13.34</v>
      </c>
      <c r="AJ83">
        <v>30.79</v>
      </c>
      <c r="AK83">
        <v>0</v>
      </c>
      <c r="AL83">
        <v>0</v>
      </c>
    </row>
    <row r="84" spans="1:38">
      <c r="A84" t="s">
        <v>126</v>
      </c>
      <c r="B84" s="35">
        <v>259.77999999999997</v>
      </c>
      <c r="C84" s="35">
        <v>86.59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114.82</v>
      </c>
      <c r="N84">
        <v>271.44</v>
      </c>
      <c r="O84">
        <v>100.01</v>
      </c>
      <c r="P84">
        <v>1.39</v>
      </c>
      <c r="Q84">
        <v>42.02</v>
      </c>
      <c r="R84" s="94">
        <v>0</v>
      </c>
      <c r="S84" s="94">
        <v>0</v>
      </c>
      <c r="T84" s="94">
        <v>0</v>
      </c>
      <c r="U84">
        <v>1.31</v>
      </c>
      <c r="V84">
        <v>0</v>
      </c>
      <c r="W84">
        <v>1.39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14</v>
      </c>
      <c r="AI84">
        <v>14</v>
      </c>
      <c r="AJ84">
        <v>29.77</v>
      </c>
      <c r="AK84">
        <v>0</v>
      </c>
      <c r="AL84">
        <v>0</v>
      </c>
    </row>
    <row r="85" spans="1:38">
      <c r="A85" t="s">
        <v>127</v>
      </c>
      <c r="B85" s="35">
        <v>259.77999999999997</v>
      </c>
      <c r="C85" s="35">
        <v>86.59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114.82</v>
      </c>
      <c r="N85">
        <v>271.44</v>
      </c>
      <c r="O85">
        <v>100.01</v>
      </c>
      <c r="P85">
        <v>1.39</v>
      </c>
      <c r="Q85">
        <v>35.21</v>
      </c>
      <c r="R85" s="94">
        <v>0</v>
      </c>
      <c r="S85" s="94">
        <v>0</v>
      </c>
      <c r="T85" s="94">
        <v>0</v>
      </c>
      <c r="U85">
        <v>1.31</v>
      </c>
      <c r="V85">
        <v>0</v>
      </c>
      <c r="W85">
        <v>1.39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14</v>
      </c>
      <c r="AI85">
        <v>14</v>
      </c>
      <c r="AJ85">
        <v>29.77</v>
      </c>
      <c r="AK85">
        <v>0</v>
      </c>
      <c r="AL85">
        <v>0</v>
      </c>
    </row>
    <row r="86" spans="1:38">
      <c r="A86" t="s">
        <v>128</v>
      </c>
      <c r="B86" s="35">
        <v>259.77999999999997</v>
      </c>
      <c r="C86" s="35">
        <v>86.59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114.82</v>
      </c>
      <c r="N86">
        <v>271.44</v>
      </c>
      <c r="O86">
        <v>100.01</v>
      </c>
      <c r="P86">
        <v>1.39</v>
      </c>
      <c r="Q86">
        <v>35.409999999999997</v>
      </c>
      <c r="R86" s="94">
        <v>0</v>
      </c>
      <c r="S86" s="94">
        <v>0</v>
      </c>
      <c r="T86" s="94">
        <v>0</v>
      </c>
      <c r="U86">
        <v>1.31</v>
      </c>
      <c r="V86">
        <v>0</v>
      </c>
      <c r="W86">
        <v>1.39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14</v>
      </c>
      <c r="AI86">
        <v>14</v>
      </c>
      <c r="AJ86">
        <v>29.77</v>
      </c>
      <c r="AK86">
        <v>0</v>
      </c>
      <c r="AL86">
        <v>0</v>
      </c>
    </row>
    <row r="87" spans="1:38">
      <c r="A87" t="s">
        <v>129</v>
      </c>
      <c r="B87" s="35">
        <v>259.77999999999997</v>
      </c>
      <c r="C87" s="35">
        <v>86.59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114.82</v>
      </c>
      <c r="N87">
        <v>271.44</v>
      </c>
      <c r="O87">
        <v>100.01</v>
      </c>
      <c r="P87">
        <v>1.39</v>
      </c>
      <c r="Q87">
        <v>35.409999999999997</v>
      </c>
      <c r="R87" s="94">
        <v>0</v>
      </c>
      <c r="S87" s="94">
        <v>0</v>
      </c>
      <c r="T87" s="94">
        <v>0</v>
      </c>
      <c r="U87">
        <v>1.31</v>
      </c>
      <c r="V87">
        <v>0</v>
      </c>
      <c r="W87">
        <v>1.35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14</v>
      </c>
      <c r="AI87">
        <v>14</v>
      </c>
      <c r="AJ87">
        <v>29.77</v>
      </c>
      <c r="AK87">
        <v>0</v>
      </c>
      <c r="AL87">
        <v>0</v>
      </c>
    </row>
    <row r="88" spans="1:38">
      <c r="A88" t="s">
        <v>130</v>
      </c>
      <c r="B88" s="35">
        <v>259.77999999999997</v>
      </c>
      <c r="C88" s="35">
        <v>86.59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114.82</v>
      </c>
      <c r="N88">
        <v>271.44</v>
      </c>
      <c r="O88">
        <v>100.01</v>
      </c>
      <c r="P88">
        <v>1.39</v>
      </c>
      <c r="Q88">
        <v>35.21</v>
      </c>
      <c r="R88" s="94">
        <v>0</v>
      </c>
      <c r="S88" s="94">
        <v>0</v>
      </c>
      <c r="T88" s="94">
        <v>0</v>
      </c>
      <c r="U88">
        <v>1.31</v>
      </c>
      <c r="V88">
        <v>0</v>
      </c>
      <c r="W88">
        <v>1.35</v>
      </c>
      <c r="X88">
        <v>22.01</v>
      </c>
      <c r="Y88">
        <v>7.33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14</v>
      </c>
      <c r="AI88">
        <v>14</v>
      </c>
      <c r="AJ88">
        <v>29.27</v>
      </c>
      <c r="AK88">
        <v>0</v>
      </c>
      <c r="AL88">
        <v>0</v>
      </c>
    </row>
    <row r="89" spans="1:38">
      <c r="A89" t="s">
        <v>131</v>
      </c>
      <c r="B89" s="35">
        <v>259.77999999999997</v>
      </c>
      <c r="C89" s="35">
        <v>86.59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114.82</v>
      </c>
      <c r="N89">
        <v>271.44</v>
      </c>
      <c r="O89">
        <v>100.01</v>
      </c>
      <c r="P89">
        <v>1.39</v>
      </c>
      <c r="Q89">
        <v>39.42</v>
      </c>
      <c r="R89" s="94">
        <v>0</v>
      </c>
      <c r="S89" s="94">
        <v>0</v>
      </c>
      <c r="T89" s="94">
        <v>0</v>
      </c>
      <c r="U89">
        <v>1.31</v>
      </c>
      <c r="V89">
        <v>0</v>
      </c>
      <c r="W89">
        <v>1.35</v>
      </c>
      <c r="X89">
        <v>24.49</v>
      </c>
      <c r="Y89">
        <v>8.17</v>
      </c>
      <c r="Z89">
        <v>8.17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14</v>
      </c>
      <c r="AI89">
        <v>14</v>
      </c>
      <c r="AJ89">
        <v>28.76</v>
      </c>
      <c r="AK89">
        <v>0</v>
      </c>
      <c r="AL89">
        <v>0</v>
      </c>
    </row>
    <row r="90" spans="1:38">
      <c r="A90" t="s">
        <v>132</v>
      </c>
      <c r="B90" s="35">
        <v>259.77999999999997</v>
      </c>
      <c r="C90" s="35">
        <v>86.59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114.82</v>
      </c>
      <c r="N90">
        <v>271.44</v>
      </c>
      <c r="O90">
        <v>100.01</v>
      </c>
      <c r="P90">
        <v>1.39</v>
      </c>
      <c r="Q90">
        <v>38.619999999999997</v>
      </c>
      <c r="R90" s="94">
        <v>0</v>
      </c>
      <c r="S90" s="94">
        <v>0</v>
      </c>
      <c r="T90" s="94">
        <v>0</v>
      </c>
      <c r="U90">
        <v>1.31</v>
      </c>
      <c r="V90">
        <v>0</v>
      </c>
      <c r="W90">
        <v>1.35</v>
      </c>
      <c r="X90">
        <v>27</v>
      </c>
      <c r="Y90">
        <v>9</v>
      </c>
      <c r="Z90">
        <v>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14</v>
      </c>
      <c r="AI90">
        <v>14</v>
      </c>
      <c r="AJ90">
        <v>28.76</v>
      </c>
      <c r="AK90">
        <v>0</v>
      </c>
      <c r="AL90">
        <v>0</v>
      </c>
    </row>
    <row r="91" spans="1:38">
      <c r="A91" t="s">
        <v>133</v>
      </c>
      <c r="B91" s="35">
        <v>259.77999999999997</v>
      </c>
      <c r="C91" s="35">
        <v>86.59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114.82</v>
      </c>
      <c r="N91">
        <v>271.44</v>
      </c>
      <c r="O91">
        <v>100.01</v>
      </c>
      <c r="P91">
        <v>1.39</v>
      </c>
      <c r="Q91">
        <v>36.42</v>
      </c>
      <c r="R91" s="94">
        <v>0</v>
      </c>
      <c r="S91" s="94">
        <v>0</v>
      </c>
      <c r="T91" s="94">
        <v>0</v>
      </c>
      <c r="U91">
        <v>1.23</v>
      </c>
      <c r="V91">
        <v>0</v>
      </c>
      <c r="W91">
        <v>1.35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14</v>
      </c>
      <c r="AI91">
        <v>14</v>
      </c>
      <c r="AJ91">
        <v>28.26</v>
      </c>
      <c r="AK91">
        <v>0</v>
      </c>
      <c r="AL91">
        <v>0</v>
      </c>
    </row>
    <row r="92" spans="1:38">
      <c r="A92" t="s">
        <v>134</v>
      </c>
      <c r="B92" s="35">
        <v>259.77999999999997</v>
      </c>
      <c r="C92" s="35">
        <v>86.59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114.82</v>
      </c>
      <c r="N92">
        <v>271.44</v>
      </c>
      <c r="O92">
        <v>100.01</v>
      </c>
      <c r="P92">
        <v>1.39</v>
      </c>
      <c r="Q92">
        <v>36.01</v>
      </c>
      <c r="R92" s="94">
        <v>0</v>
      </c>
      <c r="S92" s="94">
        <v>0</v>
      </c>
      <c r="T92" s="94">
        <v>0</v>
      </c>
      <c r="U92">
        <v>1.23</v>
      </c>
      <c r="V92">
        <v>0</v>
      </c>
      <c r="W92">
        <v>1.35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14</v>
      </c>
      <c r="AI92">
        <v>14</v>
      </c>
      <c r="AJ92">
        <v>28.26</v>
      </c>
      <c r="AK92">
        <v>0</v>
      </c>
      <c r="AL92">
        <v>0</v>
      </c>
    </row>
    <row r="93" spans="1:38">
      <c r="A93" t="s">
        <v>135</v>
      </c>
      <c r="B93" s="35">
        <v>259.77999999999997</v>
      </c>
      <c r="C93" s="35">
        <v>86.59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114.82</v>
      </c>
      <c r="N93">
        <v>271.44</v>
      </c>
      <c r="O93">
        <v>100.01</v>
      </c>
      <c r="P93">
        <v>1.39</v>
      </c>
      <c r="Q93">
        <v>35.21</v>
      </c>
      <c r="R93" s="94">
        <v>0</v>
      </c>
      <c r="S93" s="94">
        <v>0</v>
      </c>
      <c r="T93" s="94">
        <v>0</v>
      </c>
      <c r="U93">
        <v>1.23</v>
      </c>
      <c r="V93">
        <v>0</v>
      </c>
      <c r="W93">
        <v>1.35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14</v>
      </c>
      <c r="AI93">
        <v>14</v>
      </c>
      <c r="AJ93">
        <v>28.26</v>
      </c>
      <c r="AK93">
        <v>0</v>
      </c>
      <c r="AL93">
        <v>0</v>
      </c>
    </row>
    <row r="94" spans="1:38">
      <c r="A94" t="s">
        <v>136</v>
      </c>
      <c r="B94" s="35">
        <v>259.77999999999997</v>
      </c>
      <c r="C94" s="35">
        <v>86.59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114.82</v>
      </c>
      <c r="N94">
        <v>271.44</v>
      </c>
      <c r="O94">
        <v>100.01</v>
      </c>
      <c r="P94">
        <v>1.39</v>
      </c>
      <c r="Q94">
        <v>34.01</v>
      </c>
      <c r="R94" s="94">
        <v>0</v>
      </c>
      <c r="S94" s="94">
        <v>0</v>
      </c>
      <c r="T94" s="94">
        <v>0</v>
      </c>
      <c r="U94">
        <v>1.23</v>
      </c>
      <c r="V94">
        <v>0</v>
      </c>
      <c r="W94">
        <v>1.35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14</v>
      </c>
      <c r="AI94">
        <v>14</v>
      </c>
      <c r="AJ94">
        <v>28.26</v>
      </c>
      <c r="AK94">
        <v>0</v>
      </c>
      <c r="AL94">
        <v>0</v>
      </c>
    </row>
    <row r="95" spans="1:38">
      <c r="A95" t="s">
        <v>137</v>
      </c>
      <c r="B95" s="35">
        <v>259.77999999999997</v>
      </c>
      <c r="C95" s="35">
        <v>86.59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97.89</v>
      </c>
      <c r="N95">
        <v>271.44</v>
      </c>
      <c r="O95">
        <v>100.01</v>
      </c>
      <c r="P95">
        <v>1.39</v>
      </c>
      <c r="Q95">
        <v>33.01</v>
      </c>
      <c r="R95" s="94">
        <v>0</v>
      </c>
      <c r="S95" s="94">
        <v>0</v>
      </c>
      <c r="T95" s="94">
        <v>0</v>
      </c>
      <c r="U95">
        <v>1.23</v>
      </c>
      <c r="V95">
        <v>0</v>
      </c>
      <c r="W95">
        <v>1.31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14</v>
      </c>
      <c r="AI95">
        <v>14</v>
      </c>
      <c r="AJ95">
        <v>27.75</v>
      </c>
      <c r="AK95">
        <v>0</v>
      </c>
      <c r="AL95">
        <v>0</v>
      </c>
    </row>
    <row r="96" spans="1:38">
      <c r="A96" t="s">
        <v>138</v>
      </c>
      <c r="B96" s="35">
        <v>259.77999999999997</v>
      </c>
      <c r="C96" s="35">
        <v>86.59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70.010000000000005</v>
      </c>
      <c r="N96">
        <v>271.44</v>
      </c>
      <c r="O96">
        <v>100.01</v>
      </c>
      <c r="P96">
        <v>1.39</v>
      </c>
      <c r="Q96">
        <v>32.01</v>
      </c>
      <c r="R96" s="94">
        <v>0</v>
      </c>
      <c r="S96" s="94">
        <v>0</v>
      </c>
      <c r="T96" s="94">
        <v>0</v>
      </c>
      <c r="U96">
        <v>1.23</v>
      </c>
      <c r="V96">
        <v>0</v>
      </c>
      <c r="W96">
        <v>1.31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14</v>
      </c>
      <c r="AI96">
        <v>14</v>
      </c>
      <c r="AJ96">
        <v>27.75</v>
      </c>
      <c r="AK96">
        <v>0</v>
      </c>
      <c r="AL96">
        <v>0</v>
      </c>
    </row>
    <row r="97" spans="1:50">
      <c r="A97" t="s">
        <v>139</v>
      </c>
      <c r="B97" s="35">
        <v>259.77999999999997</v>
      </c>
      <c r="C97" s="35">
        <v>86.59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70.010000000000005</v>
      </c>
      <c r="N97">
        <v>271.44</v>
      </c>
      <c r="O97">
        <v>100.01</v>
      </c>
      <c r="P97">
        <v>1.39</v>
      </c>
      <c r="Q97">
        <v>30.21</v>
      </c>
      <c r="R97" s="94">
        <v>0</v>
      </c>
      <c r="S97" s="94">
        <v>0</v>
      </c>
      <c r="T97" s="94">
        <v>0</v>
      </c>
      <c r="U97">
        <v>1.23</v>
      </c>
      <c r="V97">
        <v>0</v>
      </c>
      <c r="W97">
        <v>1.31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14</v>
      </c>
      <c r="AI97">
        <v>14</v>
      </c>
      <c r="AJ97">
        <v>27.75</v>
      </c>
      <c r="AK97">
        <v>0</v>
      </c>
      <c r="AL97">
        <v>0</v>
      </c>
    </row>
    <row r="98" spans="1:50">
      <c r="A98" t="s">
        <v>140</v>
      </c>
      <c r="B98" s="35">
        <v>259.77999999999997</v>
      </c>
      <c r="C98" s="35">
        <v>86.59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70.010000000000005</v>
      </c>
      <c r="N98">
        <v>271.44</v>
      </c>
      <c r="O98">
        <v>100.01</v>
      </c>
      <c r="P98">
        <v>1.39</v>
      </c>
      <c r="Q98">
        <v>28.41</v>
      </c>
      <c r="R98" s="94">
        <v>0</v>
      </c>
      <c r="S98" s="94">
        <v>0</v>
      </c>
      <c r="T98" s="94">
        <v>0</v>
      </c>
      <c r="U98">
        <v>1.23</v>
      </c>
      <c r="V98">
        <v>0</v>
      </c>
      <c r="W98">
        <v>1.31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14</v>
      </c>
      <c r="AI98">
        <v>14</v>
      </c>
      <c r="AJ98">
        <v>27.75</v>
      </c>
      <c r="AK98">
        <v>0</v>
      </c>
      <c r="AL98">
        <v>0</v>
      </c>
    </row>
    <row r="99" spans="1:50">
      <c r="A99" t="s">
        <v>141</v>
      </c>
      <c r="B99" s="35">
        <f>SUM(B3:B98)/4000</f>
        <v>5.6182399999999975</v>
      </c>
      <c r="C99" s="35">
        <f t="shared" ref="C99:P99" si="2">SUM(C3:C98)/4000</f>
        <v>1.9140975000000018</v>
      </c>
      <c r="D99" s="94">
        <f t="shared" ref="D99" si="3">SUM(D3:D98)/4000</f>
        <v>1.0405049999999991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0.12206000000000003</v>
      </c>
      <c r="K99" s="38">
        <f t="shared" si="2"/>
        <v>0.12206000000000003</v>
      </c>
      <c r="L99" s="38">
        <f t="shared" si="2"/>
        <v>0.11046499999999998</v>
      </c>
      <c r="M99">
        <f t="shared" si="2"/>
        <v>1.9951225000000001</v>
      </c>
      <c r="N99">
        <f t="shared" si="2"/>
        <v>6.4543199999999903</v>
      </c>
      <c r="O99">
        <f t="shared" si="2"/>
        <v>2.2822150000000039</v>
      </c>
      <c r="P99">
        <f t="shared" si="2"/>
        <v>3.3269999999999973E-2</v>
      </c>
      <c r="Q99">
        <f t="shared" ref="Q99:AF99" si="5">SUM(Q3:Q98)/4000</f>
        <v>0.46510000000000012</v>
      </c>
      <c r="R99" s="94">
        <f t="shared" si="5"/>
        <v>0.35687249999999998</v>
      </c>
      <c r="S99" s="94">
        <f t="shared" si="5"/>
        <v>0.32566500000000009</v>
      </c>
      <c r="T99" s="94">
        <f t="shared" si="5"/>
        <v>0.35796749999999994</v>
      </c>
      <c r="U99">
        <f t="shared" si="5"/>
        <v>3.2895000000000008E-2</v>
      </c>
      <c r="V99">
        <f t="shared" si="5"/>
        <v>1.1535425000000006</v>
      </c>
      <c r="W99">
        <f t="shared" si="5"/>
        <v>2.4419999999999997E-2</v>
      </c>
      <c r="X99">
        <f t="shared" si="5"/>
        <v>0.43980750000000007</v>
      </c>
      <c r="Y99">
        <f t="shared" si="5"/>
        <v>0.14664750000000007</v>
      </c>
      <c r="Z99">
        <f t="shared" si="5"/>
        <v>0.14664750000000007</v>
      </c>
      <c r="AA99">
        <f t="shared" si="5"/>
        <v>1.7434575000000001</v>
      </c>
      <c r="AB99">
        <f t="shared" si="5"/>
        <v>0.34868500000000013</v>
      </c>
      <c r="AC99">
        <f t="shared" si="5"/>
        <v>0.69225000000000003</v>
      </c>
      <c r="AD99">
        <f t="shared" si="5"/>
        <v>0.34350000000000003</v>
      </c>
      <c r="AE99">
        <f t="shared" si="5"/>
        <v>0.70450000000000002</v>
      </c>
      <c r="AF99">
        <f t="shared" si="5"/>
        <v>0.35149999999999998</v>
      </c>
      <c r="AG99">
        <f t="shared" ref="AG99:AM99" si="6">SUM(AG3:AG98)/4000</f>
        <v>0.13796749999999997</v>
      </c>
      <c r="AH99">
        <f t="shared" si="6"/>
        <v>0.17013499999999995</v>
      </c>
      <c r="AI99">
        <f t="shared" si="6"/>
        <v>0.17022999999999991</v>
      </c>
      <c r="AJ99">
        <f t="shared" si="6"/>
        <v>0.62498500000000057</v>
      </c>
      <c r="AK99">
        <f t="shared" si="6"/>
        <v>1.4835</v>
      </c>
      <c r="AL99">
        <f t="shared" si="6"/>
        <v>0.63100000000000001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45726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328.81999999999994</v>
      </c>
      <c r="L3">
        <v>6.2702496714848879</v>
      </c>
      <c r="M3">
        <v>61.22</v>
      </c>
      <c r="N3">
        <v>50.074392105263158</v>
      </c>
      <c r="O3">
        <v>35.36</v>
      </c>
      <c r="P3">
        <v>26.5</v>
      </c>
      <c r="Q3">
        <v>8.64</v>
      </c>
      <c r="R3">
        <v>17.279999999999998</v>
      </c>
      <c r="S3">
        <v>11.13</v>
      </c>
      <c r="T3">
        <v>0</v>
      </c>
      <c r="U3">
        <v>28.65</v>
      </c>
      <c r="V3">
        <v>7.674392898052691</v>
      </c>
      <c r="W3">
        <v>19.200000000000003</v>
      </c>
      <c r="X3">
        <v>62.4</v>
      </c>
      <c r="Y3">
        <v>0</v>
      </c>
      <c r="Z3">
        <v>2.7492781818181813</v>
      </c>
      <c r="AA3">
        <v>0</v>
      </c>
      <c r="AB3">
        <v>0</v>
      </c>
      <c r="AC3">
        <v>0</v>
      </c>
      <c r="AD3">
        <v>0</v>
      </c>
      <c r="AE3">
        <v>0</v>
      </c>
      <c r="AF3">
        <v>5.9061054766734289</v>
      </c>
      <c r="AG3">
        <v>13.933320000000004</v>
      </c>
      <c r="AH3">
        <v>0</v>
      </c>
      <c r="AI3">
        <v>0</v>
      </c>
      <c r="AJ3">
        <v>0</v>
      </c>
      <c r="AK3">
        <v>10.915200945626482</v>
      </c>
      <c r="AL3">
        <v>49.932544750430289</v>
      </c>
      <c r="AM3">
        <v>4.4399054763690922</v>
      </c>
      <c r="AN3">
        <v>0</v>
      </c>
      <c r="AO3">
        <v>0</v>
      </c>
      <c r="AP3">
        <v>0</v>
      </c>
      <c r="AQ3">
        <v>0</v>
      </c>
      <c r="AR3">
        <v>13.967228260869561</v>
      </c>
      <c r="AS3">
        <v>8.7926077906630979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773.85522555725083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330.42</v>
      </c>
      <c r="L4">
        <v>6.2702496714848879</v>
      </c>
      <c r="M4">
        <v>61.22</v>
      </c>
      <c r="N4">
        <v>50.074392105263158</v>
      </c>
      <c r="O4">
        <v>35.36</v>
      </c>
      <c r="P4">
        <v>26.5</v>
      </c>
      <c r="Q4">
        <v>8.64</v>
      </c>
      <c r="R4">
        <v>17.279999999999998</v>
      </c>
      <c r="S4">
        <v>11.13</v>
      </c>
      <c r="T4">
        <v>0</v>
      </c>
      <c r="U4">
        <v>28.830000000000002</v>
      </c>
      <c r="V4">
        <v>7.674392898052691</v>
      </c>
      <c r="W4">
        <v>19.200000000000003</v>
      </c>
      <c r="X4">
        <v>62.4</v>
      </c>
      <c r="Y4">
        <v>0</v>
      </c>
      <c r="Z4">
        <v>2.7492781818181813</v>
      </c>
      <c r="AA4">
        <v>0</v>
      </c>
      <c r="AB4">
        <v>0</v>
      </c>
      <c r="AC4">
        <v>0</v>
      </c>
      <c r="AD4">
        <v>0</v>
      </c>
      <c r="AE4">
        <v>0</v>
      </c>
      <c r="AF4">
        <v>5.9061054766734289</v>
      </c>
      <c r="AG4">
        <v>13.933320000000004</v>
      </c>
      <c r="AH4">
        <v>0</v>
      </c>
      <c r="AI4">
        <v>0</v>
      </c>
      <c r="AJ4">
        <v>0</v>
      </c>
      <c r="AK4">
        <v>10.915200945626482</v>
      </c>
      <c r="AL4">
        <v>49.932544750430289</v>
      </c>
      <c r="AM4">
        <v>4.4399054763690922</v>
      </c>
      <c r="AN4">
        <v>0</v>
      </c>
      <c r="AO4">
        <v>0</v>
      </c>
      <c r="AP4">
        <v>0</v>
      </c>
      <c r="AQ4">
        <v>0</v>
      </c>
      <c r="AR4">
        <v>13.967228260869561</v>
      </c>
      <c r="AS4">
        <v>8.7926077906630979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775.63522555725092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338.96</v>
      </c>
      <c r="L5">
        <v>6.02</v>
      </c>
      <c r="M5">
        <v>61.22</v>
      </c>
      <c r="N5">
        <v>50.074392105263158</v>
      </c>
      <c r="O5">
        <v>35.36</v>
      </c>
      <c r="P5">
        <v>26.5</v>
      </c>
      <c r="Q5">
        <v>8.61</v>
      </c>
      <c r="R5">
        <v>17.275691847419598</v>
      </c>
      <c r="S5">
        <v>11.124390051322543</v>
      </c>
      <c r="T5">
        <v>0</v>
      </c>
      <c r="U5">
        <v>29.76</v>
      </c>
      <c r="V5">
        <v>7.674392898052691</v>
      </c>
      <c r="W5">
        <v>19.200000000000003</v>
      </c>
      <c r="X5">
        <v>62.4</v>
      </c>
      <c r="Y5">
        <v>0</v>
      </c>
      <c r="Z5">
        <v>2.7492781818181813</v>
      </c>
      <c r="AA5">
        <v>0</v>
      </c>
      <c r="AB5">
        <v>0</v>
      </c>
      <c r="AC5">
        <v>0</v>
      </c>
      <c r="AD5">
        <v>0</v>
      </c>
      <c r="AE5">
        <v>0</v>
      </c>
      <c r="AF5">
        <v>5.9061054766734289</v>
      </c>
      <c r="AG5">
        <v>13.933320000000004</v>
      </c>
      <c r="AH5">
        <v>0</v>
      </c>
      <c r="AI5">
        <v>0</v>
      </c>
      <c r="AJ5">
        <v>0</v>
      </c>
      <c r="AK5">
        <v>10.915200945626482</v>
      </c>
      <c r="AL5">
        <v>49.932544750430289</v>
      </c>
      <c r="AM5">
        <v>4.4399054763690922</v>
      </c>
      <c r="AN5">
        <v>0</v>
      </c>
      <c r="AO5">
        <v>0</v>
      </c>
      <c r="AP5">
        <v>0</v>
      </c>
      <c r="AQ5">
        <v>0</v>
      </c>
      <c r="AR5">
        <v>13.967228260869561</v>
      </c>
      <c r="AS5">
        <v>8.1689562890276548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784.19140628287255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390.90000000000003</v>
      </c>
      <c r="L6">
        <v>6.02</v>
      </c>
      <c r="M6">
        <v>61.22</v>
      </c>
      <c r="N6">
        <v>50.074392105263158</v>
      </c>
      <c r="O6">
        <v>35.36</v>
      </c>
      <c r="P6">
        <v>26.5</v>
      </c>
      <c r="Q6">
        <v>8.6356517362858582</v>
      </c>
      <c r="R6">
        <v>17.275691847419598</v>
      </c>
      <c r="S6">
        <v>11.124390051322543</v>
      </c>
      <c r="T6">
        <v>0</v>
      </c>
      <c r="U6">
        <v>31.191483189880646</v>
      </c>
      <c r="V6">
        <v>7.674392898052691</v>
      </c>
      <c r="W6">
        <v>19.200000000000003</v>
      </c>
      <c r="X6">
        <v>62.4</v>
      </c>
      <c r="Y6">
        <v>0</v>
      </c>
      <c r="Z6">
        <v>2.7492781818181813</v>
      </c>
      <c r="AA6">
        <v>0</v>
      </c>
      <c r="AB6">
        <v>0</v>
      </c>
      <c r="AC6">
        <v>0</v>
      </c>
      <c r="AD6">
        <v>0</v>
      </c>
      <c r="AE6">
        <v>0</v>
      </c>
      <c r="AF6">
        <v>5.9061054766734289</v>
      </c>
      <c r="AG6">
        <v>13.933320000000004</v>
      </c>
      <c r="AH6">
        <v>0</v>
      </c>
      <c r="AI6">
        <v>0</v>
      </c>
      <c r="AJ6">
        <v>0</v>
      </c>
      <c r="AK6">
        <v>10.915200945626482</v>
      </c>
      <c r="AL6">
        <v>49.932544750430289</v>
      </c>
      <c r="AM6">
        <v>4.4399054763690922</v>
      </c>
      <c r="AN6">
        <v>0</v>
      </c>
      <c r="AO6">
        <v>0</v>
      </c>
      <c r="AP6">
        <v>0</v>
      </c>
      <c r="AQ6">
        <v>0</v>
      </c>
      <c r="AR6">
        <v>13.967228260869561</v>
      </c>
      <c r="AS6">
        <v>8.1689562890276548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837.58854120903902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382.44746006047012</v>
      </c>
      <c r="L7">
        <v>6.02</v>
      </c>
      <c r="M7">
        <v>61.22</v>
      </c>
      <c r="N7">
        <v>50.074392105263158</v>
      </c>
      <c r="O7">
        <v>35.36</v>
      </c>
      <c r="P7">
        <v>26.5</v>
      </c>
      <c r="Q7">
        <v>8.6356517362858582</v>
      </c>
      <c r="R7">
        <v>17.275691847419598</v>
      </c>
      <c r="S7">
        <v>11.124390051322543</v>
      </c>
      <c r="T7">
        <v>0</v>
      </c>
      <c r="U7">
        <v>34.218516752633171</v>
      </c>
      <c r="V7">
        <v>7.674392898052691</v>
      </c>
      <c r="W7">
        <v>19.200000000000003</v>
      </c>
      <c r="X7">
        <v>62.4</v>
      </c>
      <c r="Y7">
        <v>0</v>
      </c>
      <c r="Z7">
        <v>2.7492781818181813</v>
      </c>
      <c r="AA7">
        <v>0</v>
      </c>
      <c r="AB7">
        <v>0</v>
      </c>
      <c r="AC7">
        <v>0</v>
      </c>
      <c r="AD7">
        <v>0</v>
      </c>
      <c r="AE7">
        <v>0</v>
      </c>
      <c r="AF7">
        <v>5.9061054766734289</v>
      </c>
      <c r="AG7">
        <v>13.933320000000004</v>
      </c>
      <c r="AH7">
        <v>0</v>
      </c>
      <c r="AI7">
        <v>0</v>
      </c>
      <c r="AJ7">
        <v>0</v>
      </c>
      <c r="AK7">
        <v>10.915200945626482</v>
      </c>
      <c r="AL7">
        <v>49.932544750430289</v>
      </c>
      <c r="AM7">
        <v>4.4399054763690922</v>
      </c>
      <c r="AN7">
        <v>0</v>
      </c>
      <c r="AO7">
        <v>0</v>
      </c>
      <c r="AP7">
        <v>2.4287760000000005</v>
      </c>
      <c r="AQ7">
        <v>0</v>
      </c>
      <c r="AR7">
        <v>12.104931159420284</v>
      </c>
      <c r="AS7">
        <v>8.1689562890276548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832.72951373081241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359.96999999999997</v>
      </c>
      <c r="L8">
        <v>6.02</v>
      </c>
      <c r="M8">
        <v>61.22</v>
      </c>
      <c r="N8">
        <v>50.074392105263158</v>
      </c>
      <c r="O8">
        <v>35.36</v>
      </c>
      <c r="P8">
        <v>26.5</v>
      </c>
      <c r="Q8">
        <v>8.6356517362858582</v>
      </c>
      <c r="R8">
        <v>17.275691847419598</v>
      </c>
      <c r="S8">
        <v>11.124390051322543</v>
      </c>
      <c r="T8">
        <v>0</v>
      </c>
      <c r="U8">
        <v>36.309999999999995</v>
      </c>
      <c r="V8">
        <v>7.674392898052691</v>
      </c>
      <c r="W8">
        <v>19.200000000000003</v>
      </c>
      <c r="X8">
        <v>62.4</v>
      </c>
      <c r="Y8">
        <v>0</v>
      </c>
      <c r="Z8">
        <v>2.7492781818181813</v>
      </c>
      <c r="AA8">
        <v>0</v>
      </c>
      <c r="AB8">
        <v>0</v>
      </c>
      <c r="AC8">
        <v>0</v>
      </c>
      <c r="AD8">
        <v>0</v>
      </c>
      <c r="AE8">
        <v>0</v>
      </c>
      <c r="AF8">
        <v>5.9061054766734289</v>
      </c>
      <c r="AG8">
        <v>13.933320000000004</v>
      </c>
      <c r="AH8">
        <v>0</v>
      </c>
      <c r="AI8">
        <v>0</v>
      </c>
      <c r="AJ8">
        <v>0</v>
      </c>
      <c r="AK8">
        <v>10.915200945626482</v>
      </c>
      <c r="AL8">
        <v>49.932544750430289</v>
      </c>
      <c r="AM8">
        <v>4.4399054763690922</v>
      </c>
      <c r="AN8">
        <v>0</v>
      </c>
      <c r="AO8">
        <v>0</v>
      </c>
      <c r="AP8">
        <v>2.4287760000000005</v>
      </c>
      <c r="AQ8">
        <v>0</v>
      </c>
      <c r="AR8">
        <v>12.104931159420284</v>
      </c>
      <c r="AS8">
        <v>8.1689562890276548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812.343536917709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318.24746009048505</v>
      </c>
      <c r="L9">
        <v>6.02</v>
      </c>
      <c r="M9">
        <v>61.22</v>
      </c>
      <c r="N9">
        <v>50.074392105263158</v>
      </c>
      <c r="O9">
        <v>35.36</v>
      </c>
      <c r="P9">
        <v>26.5</v>
      </c>
      <c r="Q9">
        <v>8.6356517362858582</v>
      </c>
      <c r="R9">
        <v>17.275691847419598</v>
      </c>
      <c r="S9">
        <v>11.124390051322543</v>
      </c>
      <c r="T9">
        <v>0</v>
      </c>
      <c r="U9">
        <v>37.909999999999997</v>
      </c>
      <c r="V9">
        <v>7.674392898052691</v>
      </c>
      <c r="W9">
        <v>19.200000000000003</v>
      </c>
      <c r="X9">
        <v>62.4</v>
      </c>
      <c r="Y9">
        <v>0</v>
      </c>
      <c r="Z9">
        <v>2.7492781818181813</v>
      </c>
      <c r="AA9">
        <v>0</v>
      </c>
      <c r="AB9">
        <v>0</v>
      </c>
      <c r="AC9">
        <v>0</v>
      </c>
      <c r="AD9">
        <v>0</v>
      </c>
      <c r="AE9">
        <v>0</v>
      </c>
      <c r="AF9">
        <v>5.9061054766734289</v>
      </c>
      <c r="AG9">
        <v>13.933320000000004</v>
      </c>
      <c r="AH9">
        <v>0</v>
      </c>
      <c r="AI9">
        <v>0</v>
      </c>
      <c r="AJ9">
        <v>0</v>
      </c>
      <c r="AK9">
        <v>10.915200945626482</v>
      </c>
      <c r="AL9">
        <v>19.143419965576587</v>
      </c>
      <c r="AM9">
        <v>4.4399054763690922</v>
      </c>
      <c r="AN9">
        <v>0</v>
      </c>
      <c r="AO9">
        <v>0</v>
      </c>
      <c r="AP9">
        <v>2.4287760000000005</v>
      </c>
      <c r="AQ9">
        <v>0</v>
      </c>
      <c r="AR9">
        <v>12.104931159420284</v>
      </c>
      <c r="AS9">
        <v>8.1689562890276548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741.43187222334052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311.60999999999996</v>
      </c>
      <c r="L10">
        <v>6.02</v>
      </c>
      <c r="M10">
        <v>61.22</v>
      </c>
      <c r="N10">
        <v>50.074392105263158</v>
      </c>
      <c r="O10">
        <v>35.36</v>
      </c>
      <c r="P10">
        <v>26.5</v>
      </c>
      <c r="Q10">
        <v>8.6356517362858582</v>
      </c>
      <c r="R10">
        <v>17.275691847419598</v>
      </c>
      <c r="S10">
        <v>11.124390051322543</v>
      </c>
      <c r="T10">
        <v>0</v>
      </c>
      <c r="U10">
        <v>39.51</v>
      </c>
      <c r="V10">
        <v>7.674392898052691</v>
      </c>
      <c r="W10">
        <v>19.200000000000003</v>
      </c>
      <c r="X10">
        <v>62.4</v>
      </c>
      <c r="Y10">
        <v>0</v>
      </c>
      <c r="Z10">
        <v>2.7492781818181813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5.9061054766734289</v>
      </c>
      <c r="AG10">
        <v>13.933320000000004</v>
      </c>
      <c r="AH10">
        <v>0</v>
      </c>
      <c r="AI10">
        <v>0</v>
      </c>
      <c r="AJ10">
        <v>0</v>
      </c>
      <c r="AK10">
        <v>10.915200945626482</v>
      </c>
      <c r="AL10">
        <v>19.143419965576587</v>
      </c>
      <c r="AM10">
        <v>4.4399054763690922</v>
      </c>
      <c r="AN10">
        <v>0</v>
      </c>
      <c r="AO10">
        <v>0</v>
      </c>
      <c r="AP10">
        <v>2.4287760000000005</v>
      </c>
      <c r="AQ10">
        <v>0</v>
      </c>
      <c r="AR10">
        <v>12.104931159420284</v>
      </c>
      <c r="AS10">
        <v>8.1689562890276548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736.39441213285545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308.39999999999992</v>
      </c>
      <c r="L11">
        <v>6.02</v>
      </c>
      <c r="M11">
        <v>61.22</v>
      </c>
      <c r="N11">
        <v>50.074392105263158</v>
      </c>
      <c r="O11">
        <v>35.36</v>
      </c>
      <c r="P11">
        <v>26.5</v>
      </c>
      <c r="Q11">
        <v>8.6356517362858582</v>
      </c>
      <c r="R11">
        <v>17.275691847419598</v>
      </c>
      <c r="S11">
        <v>11.124390051322543</v>
      </c>
      <c r="T11">
        <v>0</v>
      </c>
      <c r="U11">
        <v>41.11</v>
      </c>
      <c r="V11">
        <v>7.674392898052691</v>
      </c>
      <c r="W11">
        <v>19.200000000000003</v>
      </c>
      <c r="X11">
        <v>62.4</v>
      </c>
      <c r="Y11">
        <v>0</v>
      </c>
      <c r="Z11">
        <v>2.7492781818181813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5.9061054766734289</v>
      </c>
      <c r="AG11">
        <v>13.933320000000004</v>
      </c>
      <c r="AH11">
        <v>0</v>
      </c>
      <c r="AI11">
        <v>0</v>
      </c>
      <c r="AJ11">
        <v>0</v>
      </c>
      <c r="AK11">
        <v>10.915200945626482</v>
      </c>
      <c r="AL11">
        <v>19.143419965576587</v>
      </c>
      <c r="AM11">
        <v>4.4399054763690922</v>
      </c>
      <c r="AN11">
        <v>0</v>
      </c>
      <c r="AO11">
        <v>0</v>
      </c>
      <c r="AP11">
        <v>2.4287760000000005</v>
      </c>
      <c r="AQ11">
        <v>0</v>
      </c>
      <c r="AR11">
        <v>12.104931159420284</v>
      </c>
      <c r="AS11">
        <v>8.1689562890276548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734.78441213285544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304.11746007604569</v>
      </c>
      <c r="L12">
        <v>6.02</v>
      </c>
      <c r="M12">
        <v>61.22</v>
      </c>
      <c r="N12">
        <v>50.074392105263158</v>
      </c>
      <c r="O12">
        <v>35.36</v>
      </c>
      <c r="P12">
        <v>26.5</v>
      </c>
      <c r="Q12">
        <v>8.64</v>
      </c>
      <c r="R12">
        <v>17.286423791821562</v>
      </c>
      <c r="S12">
        <v>11.129999999999999</v>
      </c>
      <c r="T12">
        <v>0</v>
      </c>
      <c r="U12">
        <v>42.71148308910341</v>
      </c>
      <c r="V12">
        <v>7.674392898052691</v>
      </c>
      <c r="W12">
        <v>19.200000000000003</v>
      </c>
      <c r="X12">
        <v>62.4</v>
      </c>
      <c r="Y12">
        <v>0</v>
      </c>
      <c r="Z12">
        <v>2.7492781818181813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5.9061054766734289</v>
      </c>
      <c r="AG12">
        <v>13.933320000000004</v>
      </c>
      <c r="AH12">
        <v>0</v>
      </c>
      <c r="AI12">
        <v>0</v>
      </c>
      <c r="AJ12">
        <v>0</v>
      </c>
      <c r="AK12">
        <v>10.915200945626482</v>
      </c>
      <c r="AL12">
        <v>19.143419965576587</v>
      </c>
      <c r="AM12">
        <v>4.4399054763690922</v>
      </c>
      <c r="AN12">
        <v>0</v>
      </c>
      <c r="AO12">
        <v>0</v>
      </c>
      <c r="AP12">
        <v>2.4287760000000005</v>
      </c>
      <c r="AQ12">
        <v>0</v>
      </c>
      <c r="AR12">
        <v>12.104931159420284</v>
      </c>
      <c r="AS12">
        <v>8.1689562890276548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732.12404545479819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300.46999999999997</v>
      </c>
      <c r="L13">
        <v>6.02</v>
      </c>
      <c r="M13">
        <v>61.22</v>
      </c>
      <c r="N13">
        <v>50.074392105263158</v>
      </c>
      <c r="O13">
        <v>35.36</v>
      </c>
      <c r="P13">
        <v>26.5</v>
      </c>
      <c r="Q13">
        <v>8.7900000000000009</v>
      </c>
      <c r="R13">
        <v>17.876500545652963</v>
      </c>
      <c r="S13">
        <v>11.129999999999999</v>
      </c>
      <c r="T13">
        <v>0</v>
      </c>
      <c r="U13">
        <v>46.72</v>
      </c>
      <c r="V13">
        <v>7.674392898052691</v>
      </c>
      <c r="W13">
        <v>19.200000000000003</v>
      </c>
      <c r="X13">
        <v>62.53</v>
      </c>
      <c r="Y13">
        <v>0</v>
      </c>
      <c r="Z13">
        <v>5.4985563636363626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5.9061054766734289</v>
      </c>
      <c r="AG13">
        <v>13.933320000000004</v>
      </c>
      <c r="AH13">
        <v>0</v>
      </c>
      <c r="AI13">
        <v>0</v>
      </c>
      <c r="AJ13">
        <v>0</v>
      </c>
      <c r="AK13">
        <v>10.915200945626482</v>
      </c>
      <c r="AL13">
        <v>19.143419965576587</v>
      </c>
      <c r="AM13">
        <v>4.4399054763690922</v>
      </c>
      <c r="AN13">
        <v>0</v>
      </c>
      <c r="AO13">
        <v>0</v>
      </c>
      <c r="AP13">
        <v>2.4287760000000005</v>
      </c>
      <c r="AQ13">
        <v>0</v>
      </c>
      <c r="AR13">
        <v>8.3803369565217345</v>
      </c>
      <c r="AS13">
        <v>8.1689562890276548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732.37986302240017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295.80746008927895</v>
      </c>
      <c r="L14">
        <v>6.02</v>
      </c>
      <c r="M14">
        <v>61.22</v>
      </c>
      <c r="N14">
        <v>50.074392105263158</v>
      </c>
      <c r="O14">
        <v>35.36</v>
      </c>
      <c r="P14">
        <v>26.5</v>
      </c>
      <c r="Q14">
        <v>8.7900000000000009</v>
      </c>
      <c r="R14">
        <v>17.876500545652963</v>
      </c>
      <c r="S14">
        <v>11.129999999999999</v>
      </c>
      <c r="T14">
        <v>0</v>
      </c>
      <c r="U14">
        <v>46.719999999999992</v>
      </c>
      <c r="V14">
        <v>7.674392898052691</v>
      </c>
      <c r="W14">
        <v>19.200000000000003</v>
      </c>
      <c r="X14">
        <v>62.53</v>
      </c>
      <c r="Y14">
        <v>0</v>
      </c>
      <c r="Z14">
        <v>5.4985563636363626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5.9061054766734289</v>
      </c>
      <c r="AG14">
        <v>13.933320000000004</v>
      </c>
      <c r="AH14">
        <v>0</v>
      </c>
      <c r="AI14">
        <v>0</v>
      </c>
      <c r="AJ14">
        <v>0</v>
      </c>
      <c r="AK14">
        <v>10.915200945626482</v>
      </c>
      <c r="AL14">
        <v>19.143419965576587</v>
      </c>
      <c r="AM14">
        <v>4.4399054763690922</v>
      </c>
      <c r="AN14">
        <v>0</v>
      </c>
      <c r="AO14">
        <v>0</v>
      </c>
      <c r="AP14">
        <v>0</v>
      </c>
      <c r="AQ14">
        <v>0</v>
      </c>
      <c r="AR14">
        <v>8.3803369565217345</v>
      </c>
      <c r="AS14">
        <v>8.1689562890276548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725.28854711167924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326.77</v>
      </c>
      <c r="L15">
        <v>6.02</v>
      </c>
      <c r="M15">
        <v>61.22</v>
      </c>
      <c r="N15">
        <v>50.074392105263158</v>
      </c>
      <c r="O15">
        <v>35.36</v>
      </c>
      <c r="P15">
        <v>26.5</v>
      </c>
      <c r="Q15">
        <v>8.7900000000000009</v>
      </c>
      <c r="R15">
        <v>17.876500545652963</v>
      </c>
      <c r="S15">
        <v>11.129999999999999</v>
      </c>
      <c r="T15">
        <v>0</v>
      </c>
      <c r="U15">
        <v>46.99</v>
      </c>
      <c r="V15">
        <v>7.674392898052691</v>
      </c>
      <c r="W15">
        <v>19.200000000000003</v>
      </c>
      <c r="X15">
        <v>62.53</v>
      </c>
      <c r="Y15">
        <v>0</v>
      </c>
      <c r="Z15">
        <v>5.4985563636363626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5.9061054766734289</v>
      </c>
      <c r="AG15">
        <v>13.933320000000004</v>
      </c>
      <c r="AH15">
        <v>0</v>
      </c>
      <c r="AI15">
        <v>0</v>
      </c>
      <c r="AJ15">
        <v>0</v>
      </c>
      <c r="AK15">
        <v>10.915200945626482</v>
      </c>
      <c r="AL15">
        <v>9.5717099827882937</v>
      </c>
      <c r="AM15">
        <v>4.4399054763690922</v>
      </c>
      <c r="AN15">
        <v>0</v>
      </c>
      <c r="AO15">
        <v>0</v>
      </c>
      <c r="AP15">
        <v>0</v>
      </c>
      <c r="AQ15">
        <v>0</v>
      </c>
      <c r="AR15">
        <v>8.3803369565217345</v>
      </c>
      <c r="AS15">
        <v>8.1689562890276548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746.94937703961193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330.39</v>
      </c>
      <c r="L16">
        <v>6.02</v>
      </c>
      <c r="M16">
        <v>61.22</v>
      </c>
      <c r="N16">
        <v>50.074392105263158</v>
      </c>
      <c r="O16">
        <v>35.36</v>
      </c>
      <c r="P16">
        <v>26.5</v>
      </c>
      <c r="Q16">
        <v>8.7900000000000009</v>
      </c>
      <c r="R16">
        <v>17.876500545652963</v>
      </c>
      <c r="S16">
        <v>11.129999999999999</v>
      </c>
      <c r="T16">
        <v>0</v>
      </c>
      <c r="U16">
        <v>49.21</v>
      </c>
      <c r="V16">
        <v>7.674392898052691</v>
      </c>
      <c r="W16">
        <v>19.200000000000003</v>
      </c>
      <c r="X16">
        <v>62.53</v>
      </c>
      <c r="Y16">
        <v>0</v>
      </c>
      <c r="Z16">
        <v>5.4985563636363626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5.9061054766734289</v>
      </c>
      <c r="AG16">
        <v>13.933320000000004</v>
      </c>
      <c r="AH16">
        <v>0</v>
      </c>
      <c r="AI16">
        <v>0</v>
      </c>
      <c r="AJ16">
        <v>0</v>
      </c>
      <c r="AK16">
        <v>10.915200945626482</v>
      </c>
      <c r="AL16">
        <v>9.5717099827882937</v>
      </c>
      <c r="AM16">
        <v>4.4399054763690922</v>
      </c>
      <c r="AN16">
        <v>0</v>
      </c>
      <c r="AO16">
        <v>0</v>
      </c>
      <c r="AP16">
        <v>0</v>
      </c>
      <c r="AQ16">
        <v>0</v>
      </c>
      <c r="AR16">
        <v>8.3803369565217345</v>
      </c>
      <c r="AS16">
        <v>8.1689562890276548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752.78937703961196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332.43</v>
      </c>
      <c r="L17">
        <v>6.02</v>
      </c>
      <c r="M17">
        <v>61.22</v>
      </c>
      <c r="N17">
        <v>50.074392105263158</v>
      </c>
      <c r="O17">
        <v>35.36</v>
      </c>
      <c r="P17">
        <v>26.5</v>
      </c>
      <c r="Q17">
        <v>8.7900000000000009</v>
      </c>
      <c r="R17">
        <v>17.876500545652963</v>
      </c>
      <c r="S17">
        <v>11.129999999999999</v>
      </c>
      <c r="T17">
        <v>0</v>
      </c>
      <c r="U17">
        <v>52.559999999999995</v>
      </c>
      <c r="V17">
        <v>7.674392898052691</v>
      </c>
      <c r="W17">
        <v>19.200000000000003</v>
      </c>
      <c r="X17">
        <v>62.53</v>
      </c>
      <c r="Y17">
        <v>0</v>
      </c>
      <c r="Z17">
        <v>5.4985563636363626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5.9061054766734289</v>
      </c>
      <c r="AG17">
        <v>13.933320000000004</v>
      </c>
      <c r="AH17">
        <v>0</v>
      </c>
      <c r="AI17">
        <v>0</v>
      </c>
      <c r="AJ17">
        <v>0</v>
      </c>
      <c r="AK17">
        <v>10.915200945626482</v>
      </c>
      <c r="AL17">
        <v>19.143419965576587</v>
      </c>
      <c r="AM17">
        <v>4.4399054763690922</v>
      </c>
      <c r="AN17">
        <v>0</v>
      </c>
      <c r="AO17">
        <v>0</v>
      </c>
      <c r="AP17">
        <v>0</v>
      </c>
      <c r="AQ17">
        <v>0</v>
      </c>
      <c r="AR17">
        <v>8.3803369565217345</v>
      </c>
      <c r="AS17">
        <v>8.1689562890276548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767.75108702240016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</v>
      </c>
      <c r="L18">
        <v>6.02</v>
      </c>
      <c r="M18">
        <v>61.22</v>
      </c>
      <c r="N18">
        <v>50.074392105263158</v>
      </c>
      <c r="O18">
        <v>35.36</v>
      </c>
      <c r="P18">
        <v>26.5</v>
      </c>
      <c r="Q18">
        <v>8.7900000000000009</v>
      </c>
      <c r="R18">
        <v>17.876500545652963</v>
      </c>
      <c r="S18">
        <v>11.129999999999999</v>
      </c>
      <c r="T18">
        <v>0</v>
      </c>
      <c r="U18">
        <v>53.398451545554728</v>
      </c>
      <c r="V18">
        <v>7.674392898052691</v>
      </c>
      <c r="W18">
        <v>19.200000000000003</v>
      </c>
      <c r="X18">
        <v>62.53</v>
      </c>
      <c r="Y18">
        <v>0</v>
      </c>
      <c r="Z18">
        <v>5.4985563636363626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5.9061054766734289</v>
      </c>
      <c r="AG18">
        <v>13.933320000000004</v>
      </c>
      <c r="AH18">
        <v>0</v>
      </c>
      <c r="AI18">
        <v>0</v>
      </c>
      <c r="AJ18">
        <v>0</v>
      </c>
      <c r="AK18">
        <v>10.915200945626482</v>
      </c>
      <c r="AL18">
        <v>19.143419965576587</v>
      </c>
      <c r="AM18">
        <v>4.4399054763690922</v>
      </c>
      <c r="AN18">
        <v>0</v>
      </c>
      <c r="AO18">
        <v>0</v>
      </c>
      <c r="AP18">
        <v>0</v>
      </c>
      <c r="AQ18">
        <v>0</v>
      </c>
      <c r="AR18">
        <v>8.3803369565217345</v>
      </c>
      <c r="AS18">
        <v>8.1689562890276548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786.159538567955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</v>
      </c>
      <c r="L19">
        <v>6.02</v>
      </c>
      <c r="M19">
        <v>61.22</v>
      </c>
      <c r="N19">
        <v>50.074392105263158</v>
      </c>
      <c r="O19">
        <v>35.36</v>
      </c>
      <c r="P19">
        <v>26.5</v>
      </c>
      <c r="Q19">
        <v>8.7900000000000009</v>
      </c>
      <c r="R19">
        <v>17.876500545652963</v>
      </c>
      <c r="S19">
        <v>11.129999999999999</v>
      </c>
      <c r="T19">
        <v>0</v>
      </c>
      <c r="U19">
        <v>54.23</v>
      </c>
      <c r="V19">
        <v>7.674392898052691</v>
      </c>
      <c r="W19">
        <v>19.200000000000003</v>
      </c>
      <c r="X19">
        <v>62.53</v>
      </c>
      <c r="Y19">
        <v>0</v>
      </c>
      <c r="Z19">
        <v>5.4985563636363626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5.9061054766734289</v>
      </c>
      <c r="AG19">
        <v>13.933320000000004</v>
      </c>
      <c r="AH19">
        <v>0</v>
      </c>
      <c r="AI19">
        <v>0</v>
      </c>
      <c r="AJ19">
        <v>0</v>
      </c>
      <c r="AK19">
        <v>10.915200945626482</v>
      </c>
      <c r="AL19">
        <v>19.143419965576587</v>
      </c>
      <c r="AM19">
        <v>4.4399054763690922</v>
      </c>
      <c r="AN19">
        <v>0</v>
      </c>
      <c r="AO19">
        <v>0</v>
      </c>
      <c r="AP19">
        <v>0</v>
      </c>
      <c r="AQ19">
        <v>0</v>
      </c>
      <c r="AR19">
        <v>8.3803369565217345</v>
      </c>
      <c r="AS19">
        <v>8.1689562890276548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786.99108702240028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364.79999999999995</v>
      </c>
      <c r="L20">
        <v>6.02</v>
      </c>
      <c r="M20">
        <v>61.22</v>
      </c>
      <c r="N20">
        <v>50.074392105263158</v>
      </c>
      <c r="O20">
        <v>35.36</v>
      </c>
      <c r="P20">
        <v>26.5</v>
      </c>
      <c r="Q20">
        <v>8.7900000000000009</v>
      </c>
      <c r="R20">
        <v>17.876500545652963</v>
      </c>
      <c r="S20">
        <v>11.129999999999999</v>
      </c>
      <c r="T20">
        <v>0</v>
      </c>
      <c r="U20">
        <v>55.059999999999995</v>
      </c>
      <c r="V20">
        <v>7.674392898052691</v>
      </c>
      <c r="W20">
        <v>19.200000000000003</v>
      </c>
      <c r="X20">
        <v>62.53</v>
      </c>
      <c r="Y20">
        <v>0</v>
      </c>
      <c r="Z20">
        <v>5.4985563636363626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5.9061054766734289</v>
      </c>
      <c r="AG20">
        <v>13.933320000000004</v>
      </c>
      <c r="AH20">
        <v>0</v>
      </c>
      <c r="AI20">
        <v>0</v>
      </c>
      <c r="AJ20">
        <v>0</v>
      </c>
      <c r="AK20">
        <v>10.915200945626482</v>
      </c>
      <c r="AL20">
        <v>19.143419965576587</v>
      </c>
      <c r="AM20">
        <v>4.4399054763690922</v>
      </c>
      <c r="AN20">
        <v>0</v>
      </c>
      <c r="AO20">
        <v>0</v>
      </c>
      <c r="AP20">
        <v>0</v>
      </c>
      <c r="AQ20">
        <v>0</v>
      </c>
      <c r="AR20">
        <v>8.3803369565217345</v>
      </c>
      <c r="AS20">
        <v>8.1689562890276548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802.62108702240005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374.4</v>
      </c>
      <c r="L21">
        <v>6.02</v>
      </c>
      <c r="M21">
        <v>61.22</v>
      </c>
      <c r="N21">
        <v>50.074392105263158</v>
      </c>
      <c r="O21">
        <v>35.36</v>
      </c>
      <c r="P21">
        <v>26.5</v>
      </c>
      <c r="Q21">
        <v>8.7900000000000009</v>
      </c>
      <c r="R21">
        <v>17.876500545652963</v>
      </c>
      <c r="S21">
        <v>11.129999999999999</v>
      </c>
      <c r="T21">
        <v>0</v>
      </c>
      <c r="U21">
        <v>55.06</v>
      </c>
      <c r="V21">
        <v>7.674392898052691</v>
      </c>
      <c r="W21">
        <v>19.200000000000003</v>
      </c>
      <c r="X21">
        <v>62.53</v>
      </c>
      <c r="Y21">
        <v>0</v>
      </c>
      <c r="Z21">
        <v>5.4985563636363626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5.9061054766734289</v>
      </c>
      <c r="AG21">
        <v>13.933320000000004</v>
      </c>
      <c r="AH21">
        <v>0</v>
      </c>
      <c r="AI21">
        <v>0</v>
      </c>
      <c r="AJ21">
        <v>0</v>
      </c>
      <c r="AK21">
        <v>10.915200945626482</v>
      </c>
      <c r="AL21">
        <v>19.143419965576587</v>
      </c>
      <c r="AM21">
        <v>4.4399054763690922</v>
      </c>
      <c r="AN21">
        <v>0</v>
      </c>
      <c r="AO21">
        <v>0</v>
      </c>
      <c r="AP21">
        <v>0</v>
      </c>
      <c r="AQ21">
        <v>7.9645761904761905</v>
      </c>
      <c r="AR21">
        <v>13.031687499999997</v>
      </c>
      <c r="AS21">
        <v>8.1689562890276548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824.83701375635462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422.40000000000009</v>
      </c>
      <c r="L22">
        <v>6.02</v>
      </c>
      <c r="M22">
        <v>61.22</v>
      </c>
      <c r="N22">
        <v>50.074392105263158</v>
      </c>
      <c r="O22">
        <v>35.36</v>
      </c>
      <c r="P22">
        <v>26.5</v>
      </c>
      <c r="Q22">
        <v>8.7900000000000009</v>
      </c>
      <c r="R22">
        <v>17.876500545652963</v>
      </c>
      <c r="S22">
        <v>11.129999999999999</v>
      </c>
      <c r="T22">
        <v>0</v>
      </c>
      <c r="U22">
        <v>55.06</v>
      </c>
      <c r="V22">
        <v>7.674392898052691</v>
      </c>
      <c r="W22">
        <v>19.200000000000003</v>
      </c>
      <c r="X22">
        <v>62.53</v>
      </c>
      <c r="Y22">
        <v>0</v>
      </c>
      <c r="Z22">
        <v>5.4985563636363626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5.9061054766734289</v>
      </c>
      <c r="AG22">
        <v>13.933320000000004</v>
      </c>
      <c r="AH22">
        <v>9.8599831045406532</v>
      </c>
      <c r="AI22">
        <v>0</v>
      </c>
      <c r="AJ22">
        <v>0</v>
      </c>
      <c r="AK22">
        <v>10.915200945626482</v>
      </c>
      <c r="AL22">
        <v>19.143419965576587</v>
      </c>
      <c r="AM22">
        <v>4.4399054763690922</v>
      </c>
      <c r="AN22">
        <v>0</v>
      </c>
      <c r="AO22">
        <v>0</v>
      </c>
      <c r="AP22">
        <v>0</v>
      </c>
      <c r="AQ22">
        <v>7.9645761904761905</v>
      </c>
      <c r="AR22">
        <v>13.031687499999997</v>
      </c>
      <c r="AS22">
        <v>8.1689562890276548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882.69699686089552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489.23750640583046</v>
      </c>
      <c r="L23">
        <v>6.02</v>
      </c>
      <c r="M23">
        <v>61.22</v>
      </c>
      <c r="N23">
        <v>50.074392105263158</v>
      </c>
      <c r="O23">
        <v>35.36</v>
      </c>
      <c r="P23">
        <v>26.5</v>
      </c>
      <c r="Q23">
        <v>8.7912175648702604</v>
      </c>
      <c r="R23">
        <v>17.865609336609335</v>
      </c>
      <c r="S23">
        <v>11.124390051322543</v>
      </c>
      <c r="T23">
        <v>0</v>
      </c>
      <c r="U23">
        <v>55.06</v>
      </c>
      <c r="V23">
        <v>7.674392898052691</v>
      </c>
      <c r="W23">
        <v>19.200000000000003</v>
      </c>
      <c r="X23">
        <v>62.53</v>
      </c>
      <c r="Y23">
        <v>0</v>
      </c>
      <c r="Z23">
        <v>5.4985563636363626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5.9061054766734289</v>
      </c>
      <c r="AG23">
        <v>13.933320000000004</v>
      </c>
      <c r="AH23">
        <v>9.8599831045406532</v>
      </c>
      <c r="AI23">
        <v>0</v>
      </c>
      <c r="AJ23">
        <v>0</v>
      </c>
      <c r="AK23">
        <v>10.915200945626482</v>
      </c>
      <c r="AL23">
        <v>10.825059380378654</v>
      </c>
      <c r="AM23">
        <v>4.4399054763690922</v>
      </c>
      <c r="AN23">
        <v>0</v>
      </c>
      <c r="AO23">
        <v>0</v>
      </c>
      <c r="AP23">
        <v>0</v>
      </c>
      <c r="AQ23">
        <v>15.929152380952381</v>
      </c>
      <c r="AR23">
        <v>13.031687499999997</v>
      </c>
      <c r="AS23">
        <v>8.5071335117454669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949.50361250187086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488.98</v>
      </c>
      <c r="L24">
        <v>6.02</v>
      </c>
      <c r="M24">
        <v>61.22</v>
      </c>
      <c r="N24">
        <v>50.074392105263158</v>
      </c>
      <c r="O24">
        <v>35.36</v>
      </c>
      <c r="P24">
        <v>26.5</v>
      </c>
      <c r="Q24">
        <v>8.7912175648702604</v>
      </c>
      <c r="R24">
        <v>17.865609336609335</v>
      </c>
      <c r="S24">
        <v>11.124390051322543</v>
      </c>
      <c r="T24">
        <v>0</v>
      </c>
      <c r="U24">
        <v>55.06</v>
      </c>
      <c r="V24">
        <v>7.674392898052691</v>
      </c>
      <c r="W24">
        <v>19.200000000000003</v>
      </c>
      <c r="X24">
        <v>62.53</v>
      </c>
      <c r="Y24">
        <v>0</v>
      </c>
      <c r="Z24">
        <v>5.4985563636363626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5.9061054766734289</v>
      </c>
      <c r="AG24">
        <v>13.933320000000004</v>
      </c>
      <c r="AH24">
        <v>18.367238014783524</v>
      </c>
      <c r="AI24">
        <v>0</v>
      </c>
      <c r="AJ24">
        <v>0</v>
      </c>
      <c r="AK24">
        <v>10.915200945626482</v>
      </c>
      <c r="AL24">
        <v>10.825059380378654</v>
      </c>
      <c r="AM24">
        <v>4.4399054763690922</v>
      </c>
      <c r="AN24">
        <v>0</v>
      </c>
      <c r="AO24">
        <v>0</v>
      </c>
      <c r="AP24">
        <v>0</v>
      </c>
      <c r="AQ24">
        <v>23.893728571428568</v>
      </c>
      <c r="AR24">
        <v>13.031687499999997</v>
      </c>
      <c r="AS24">
        <v>8.5071335117454669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965.71793719675964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488.99254004576659</v>
      </c>
      <c r="L25">
        <v>6.02</v>
      </c>
      <c r="M25">
        <v>61.22</v>
      </c>
      <c r="N25">
        <v>50.074392105263158</v>
      </c>
      <c r="O25">
        <v>35.36</v>
      </c>
      <c r="P25">
        <v>26.5</v>
      </c>
      <c r="Q25">
        <v>8.7912175648702604</v>
      </c>
      <c r="R25">
        <v>17.865609336609335</v>
      </c>
      <c r="S25">
        <v>11.124390051322543</v>
      </c>
      <c r="T25">
        <v>0</v>
      </c>
      <c r="U25">
        <v>55.06</v>
      </c>
      <c r="V25">
        <v>7.674392898052691</v>
      </c>
      <c r="W25">
        <v>19.200000000000003</v>
      </c>
      <c r="X25">
        <v>62.53</v>
      </c>
      <c r="Y25">
        <v>0</v>
      </c>
      <c r="Z25">
        <v>5.4985563636363626</v>
      </c>
      <c r="AA25">
        <v>0</v>
      </c>
      <c r="AB25">
        <v>0</v>
      </c>
      <c r="AC25">
        <v>0</v>
      </c>
      <c r="AD25">
        <v>3.8518955336866014</v>
      </c>
      <c r="AE25">
        <v>6.9483451930355811</v>
      </c>
      <c r="AF25">
        <v>5.9061054766734289</v>
      </c>
      <c r="AG25">
        <v>13.933320000000004</v>
      </c>
      <c r="AH25">
        <v>18.367238014783524</v>
      </c>
      <c r="AI25">
        <v>0</v>
      </c>
      <c r="AJ25">
        <v>0</v>
      </c>
      <c r="AK25">
        <v>10.915200945626482</v>
      </c>
      <c r="AL25">
        <v>49.932544750430289</v>
      </c>
      <c r="AM25">
        <v>4.4399054763690922</v>
      </c>
      <c r="AN25">
        <v>0</v>
      </c>
      <c r="AO25">
        <v>0</v>
      </c>
      <c r="AP25">
        <v>0</v>
      </c>
      <c r="AQ25">
        <v>23.893728571428568</v>
      </c>
      <c r="AR25">
        <v>13.031687499999997</v>
      </c>
      <c r="AS25">
        <v>8.5071335117454669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1015.6382033392999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488.98</v>
      </c>
      <c r="L26">
        <v>6.02</v>
      </c>
      <c r="M26">
        <v>61.22</v>
      </c>
      <c r="N26">
        <v>50.074392105263158</v>
      </c>
      <c r="O26">
        <v>35.36</v>
      </c>
      <c r="P26">
        <v>26.5</v>
      </c>
      <c r="Q26">
        <v>8.7912175648702604</v>
      </c>
      <c r="R26">
        <v>17.865609336609335</v>
      </c>
      <c r="S26">
        <v>11.124390051322543</v>
      </c>
      <c r="T26">
        <v>0</v>
      </c>
      <c r="U26">
        <v>55.06</v>
      </c>
      <c r="V26">
        <v>7.674392898052691</v>
      </c>
      <c r="W26">
        <v>19.200000000000003</v>
      </c>
      <c r="X26">
        <v>62.53</v>
      </c>
      <c r="Y26">
        <v>0</v>
      </c>
      <c r="Z26">
        <v>5.4985563636363626</v>
      </c>
      <c r="AA26">
        <v>4.9985569620253179</v>
      </c>
      <c r="AB26">
        <v>1.1198574643660912</v>
      </c>
      <c r="AC26">
        <v>0</v>
      </c>
      <c r="AD26">
        <v>3.8518955336866014</v>
      </c>
      <c r="AE26">
        <v>6.9483451930355811</v>
      </c>
      <c r="AF26">
        <v>5.9061054766734289</v>
      </c>
      <c r="AG26">
        <v>13.933320000000004</v>
      </c>
      <c r="AH26">
        <v>29.584341288278768</v>
      </c>
      <c r="AI26">
        <v>0</v>
      </c>
      <c r="AJ26">
        <v>0</v>
      </c>
      <c r="AK26">
        <v>10.915200945626482</v>
      </c>
      <c r="AL26">
        <v>49.932544750430289</v>
      </c>
      <c r="AM26">
        <v>4.4399054763690922</v>
      </c>
      <c r="AN26">
        <v>0</v>
      </c>
      <c r="AO26">
        <v>0</v>
      </c>
      <c r="AP26">
        <v>0</v>
      </c>
      <c r="AQ26">
        <v>23.893728571428568</v>
      </c>
      <c r="AR26">
        <v>13.031687499999997</v>
      </c>
      <c r="AS26">
        <v>8.5071335117454669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1032.9611809934202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488.98</v>
      </c>
      <c r="L27">
        <v>6.02</v>
      </c>
      <c r="M27">
        <v>61.22</v>
      </c>
      <c r="N27">
        <v>50.074392105263158</v>
      </c>
      <c r="O27">
        <v>35.36</v>
      </c>
      <c r="P27">
        <v>26.5</v>
      </c>
      <c r="Q27">
        <v>8.7912175648702604</v>
      </c>
      <c r="R27">
        <v>17.865609336609335</v>
      </c>
      <c r="S27">
        <v>11.124390051322543</v>
      </c>
      <c r="T27">
        <v>0</v>
      </c>
      <c r="U27">
        <v>55.06</v>
      </c>
      <c r="V27">
        <v>7.674392898052691</v>
      </c>
      <c r="W27">
        <v>19.200000000000003</v>
      </c>
      <c r="X27">
        <v>62.53</v>
      </c>
      <c r="Y27">
        <v>0</v>
      </c>
      <c r="Z27">
        <v>5.4985563636363626</v>
      </c>
      <c r="AA27">
        <v>4.9985569620253179</v>
      </c>
      <c r="AB27">
        <v>5.5509797449362326</v>
      </c>
      <c r="AC27">
        <v>4.0803337521595724</v>
      </c>
      <c r="AD27">
        <v>7.6950068130204397</v>
      </c>
      <c r="AE27">
        <v>6.9483451930355811</v>
      </c>
      <c r="AF27">
        <v>5.9061054766734289</v>
      </c>
      <c r="AG27">
        <v>13.933320000000004</v>
      </c>
      <c r="AH27">
        <v>29.584341288278768</v>
      </c>
      <c r="AI27">
        <v>1.6118593872741551</v>
      </c>
      <c r="AJ27">
        <v>0</v>
      </c>
      <c r="AK27">
        <v>10.915200945626482</v>
      </c>
      <c r="AL27">
        <v>49.932544750430289</v>
      </c>
      <c r="AM27">
        <v>4.4399054763690922</v>
      </c>
      <c r="AN27">
        <v>0</v>
      </c>
      <c r="AO27">
        <v>0</v>
      </c>
      <c r="AP27">
        <v>0</v>
      </c>
      <c r="AQ27">
        <v>23.893728571428568</v>
      </c>
      <c r="AR27">
        <v>16.760673913043469</v>
      </c>
      <c r="AS27">
        <v>8.5071335117454669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1050.6565941058016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488.98</v>
      </c>
      <c r="L28">
        <v>6.02</v>
      </c>
      <c r="M28">
        <v>61.22</v>
      </c>
      <c r="N28">
        <v>50.074392105263158</v>
      </c>
      <c r="O28">
        <v>35.36</v>
      </c>
      <c r="P28">
        <v>26.5</v>
      </c>
      <c r="Q28">
        <v>8.7912175648702604</v>
      </c>
      <c r="R28">
        <v>17.865609336609335</v>
      </c>
      <c r="S28">
        <v>11.124390051322543</v>
      </c>
      <c r="T28">
        <v>0</v>
      </c>
      <c r="U28">
        <v>55.95000000000001</v>
      </c>
      <c r="V28">
        <v>7.674392898052691</v>
      </c>
      <c r="W28">
        <v>19.200000000000003</v>
      </c>
      <c r="X28">
        <v>62.53</v>
      </c>
      <c r="Y28">
        <v>0</v>
      </c>
      <c r="Z28">
        <v>5.4985563636363626</v>
      </c>
      <c r="AA28">
        <v>11.828746835443042</v>
      </c>
      <c r="AB28">
        <v>11.106351087771941</v>
      </c>
      <c r="AC28">
        <v>8.1606675043191448</v>
      </c>
      <c r="AD28">
        <v>7.6950068130204397</v>
      </c>
      <c r="AE28">
        <v>13.896690386071162</v>
      </c>
      <c r="AF28">
        <v>11.812210953346858</v>
      </c>
      <c r="AG28">
        <v>13.933320000000004</v>
      </c>
      <c r="AH28">
        <v>39.44871636747623</v>
      </c>
      <c r="AI28">
        <v>6.9744760408483888</v>
      </c>
      <c r="AJ28">
        <v>0</v>
      </c>
      <c r="AK28">
        <v>10.915200945626482</v>
      </c>
      <c r="AL28">
        <v>49.932544750430289</v>
      </c>
      <c r="AM28">
        <v>4.4399054763690922</v>
      </c>
      <c r="AN28">
        <v>0</v>
      </c>
      <c r="AO28">
        <v>0</v>
      </c>
      <c r="AP28">
        <v>0</v>
      </c>
      <c r="AQ28">
        <v>31.858304761904762</v>
      </c>
      <c r="AR28">
        <v>16.760673913043469</v>
      </c>
      <c r="AS28">
        <v>8.5071335117454669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1104.0585076671712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488.98</v>
      </c>
      <c r="L29">
        <v>6.02</v>
      </c>
      <c r="M29">
        <v>61.22</v>
      </c>
      <c r="N29">
        <v>50.074392105263158</v>
      </c>
      <c r="O29">
        <v>35.36</v>
      </c>
      <c r="P29">
        <v>26.5</v>
      </c>
      <c r="Q29">
        <v>8.7912175648702604</v>
      </c>
      <c r="R29">
        <v>17.865609336609335</v>
      </c>
      <c r="S29">
        <v>11.124390051322543</v>
      </c>
      <c r="T29">
        <v>0</v>
      </c>
      <c r="U29">
        <v>56.061483108018734</v>
      </c>
      <c r="V29">
        <v>7.674392898052691</v>
      </c>
      <c r="W29">
        <v>19.200000000000003</v>
      </c>
      <c r="X29">
        <v>62.53</v>
      </c>
      <c r="Y29">
        <v>0</v>
      </c>
      <c r="Z29">
        <v>8.2478345454545448</v>
      </c>
      <c r="AA29">
        <v>17.771670886075952</v>
      </c>
      <c r="AB29">
        <v>16.657330832708173</v>
      </c>
      <c r="AC29">
        <v>12.25417779173865</v>
      </c>
      <c r="AD29">
        <v>11.555686601059804</v>
      </c>
      <c r="AE29">
        <v>20.840643451930358</v>
      </c>
      <c r="AF29">
        <v>25.988250507099398</v>
      </c>
      <c r="AG29">
        <v>13.933320000000004</v>
      </c>
      <c r="AH29">
        <v>49.30869947201689</v>
      </c>
      <c r="AI29">
        <v>6.9744760408483888</v>
      </c>
      <c r="AJ29">
        <v>0</v>
      </c>
      <c r="AK29">
        <v>10.915200945626482</v>
      </c>
      <c r="AL29">
        <v>9.9894931153184157</v>
      </c>
      <c r="AM29">
        <v>6.6664456114028496</v>
      </c>
      <c r="AN29">
        <v>0</v>
      </c>
      <c r="AO29">
        <v>0</v>
      </c>
      <c r="AP29">
        <v>0</v>
      </c>
      <c r="AQ29">
        <v>31.858304761904762</v>
      </c>
      <c r="AR29">
        <v>16.760673913043469</v>
      </c>
      <c r="AS29">
        <v>8.5071335117454669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1119.6308270521108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488.98</v>
      </c>
      <c r="L30">
        <v>6.02</v>
      </c>
      <c r="M30">
        <v>61.22</v>
      </c>
      <c r="N30">
        <v>50.074392105263158</v>
      </c>
      <c r="O30">
        <v>35.36</v>
      </c>
      <c r="P30">
        <v>26.5</v>
      </c>
      <c r="Q30">
        <v>8.7912175648702604</v>
      </c>
      <c r="R30">
        <v>17.865609336609335</v>
      </c>
      <c r="S30">
        <v>11.124390051322543</v>
      </c>
      <c r="T30">
        <v>0</v>
      </c>
      <c r="U30">
        <v>56.061483108018734</v>
      </c>
      <c r="V30">
        <v>7.674392898052691</v>
      </c>
      <c r="W30">
        <v>19.200000000000003</v>
      </c>
      <c r="X30">
        <v>62.53</v>
      </c>
      <c r="Y30">
        <v>0</v>
      </c>
      <c r="Z30">
        <v>8.2478345454545448</v>
      </c>
      <c r="AA30">
        <v>17.771670886075952</v>
      </c>
      <c r="AB30">
        <v>16.657330832708173</v>
      </c>
      <c r="AC30">
        <v>12.25417779173865</v>
      </c>
      <c r="AD30">
        <v>11.555686601059804</v>
      </c>
      <c r="AE30">
        <v>20.840643451930358</v>
      </c>
      <c r="AF30">
        <v>25.988250507099398</v>
      </c>
      <c r="AG30">
        <v>13.933320000000004</v>
      </c>
      <c r="AH30">
        <v>59.177466525871168</v>
      </c>
      <c r="AI30">
        <v>6.9744760408483888</v>
      </c>
      <c r="AJ30">
        <v>0</v>
      </c>
      <c r="AK30">
        <v>10.915200945626482</v>
      </c>
      <c r="AL30">
        <v>2.0739948364888119</v>
      </c>
      <c r="AM30">
        <v>6.6664456114028496</v>
      </c>
      <c r="AN30">
        <v>0</v>
      </c>
      <c r="AO30">
        <v>0</v>
      </c>
      <c r="AP30">
        <v>0</v>
      </c>
      <c r="AQ30">
        <v>31.858304761904762</v>
      </c>
      <c r="AR30">
        <v>16.760673913043469</v>
      </c>
      <c r="AS30">
        <v>8.5071335117454669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1121.5840958271353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488.98</v>
      </c>
      <c r="L31">
        <v>6.02</v>
      </c>
      <c r="M31">
        <v>61.22</v>
      </c>
      <c r="N31">
        <v>50.074392105263158</v>
      </c>
      <c r="O31">
        <v>35.36</v>
      </c>
      <c r="P31">
        <v>26.5</v>
      </c>
      <c r="Q31">
        <v>8.7912175648702604</v>
      </c>
      <c r="R31">
        <v>17.865609336609335</v>
      </c>
      <c r="S31">
        <v>11.124390051322543</v>
      </c>
      <c r="T31">
        <v>0</v>
      </c>
      <c r="U31">
        <v>54.96</v>
      </c>
      <c r="V31">
        <v>7.674392898052691</v>
      </c>
      <c r="W31">
        <v>19.200000000000003</v>
      </c>
      <c r="X31">
        <v>62.53</v>
      </c>
      <c r="Y31">
        <v>0</v>
      </c>
      <c r="Z31">
        <v>8.2478345454545448</v>
      </c>
      <c r="AA31">
        <v>17.771670886075952</v>
      </c>
      <c r="AB31">
        <v>16.657330832708173</v>
      </c>
      <c r="AC31">
        <v>12.25417779173865</v>
      </c>
      <c r="AD31">
        <v>11.555686601059804</v>
      </c>
      <c r="AE31">
        <v>20.840643451930358</v>
      </c>
      <c r="AF31">
        <v>25.988250507099398</v>
      </c>
      <c r="AG31">
        <v>13.933320000000004</v>
      </c>
      <c r="AH31">
        <v>59.177466525871168</v>
      </c>
      <c r="AI31">
        <v>6.9744760408483888</v>
      </c>
      <c r="AJ31">
        <v>0</v>
      </c>
      <c r="AK31">
        <v>10.915200945626482</v>
      </c>
      <c r="AL31">
        <v>2.0739948364888119</v>
      </c>
      <c r="AM31">
        <v>6.6664456114028496</v>
      </c>
      <c r="AN31">
        <v>0</v>
      </c>
      <c r="AO31">
        <v>0</v>
      </c>
      <c r="AP31">
        <v>0</v>
      </c>
      <c r="AQ31">
        <v>31.858304761904762</v>
      </c>
      <c r="AR31">
        <v>15.359558876811588</v>
      </c>
      <c r="AS31">
        <v>8.5071335117454669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1119.0814976828847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488.98</v>
      </c>
      <c r="L32">
        <v>6.02</v>
      </c>
      <c r="M32">
        <v>61.22</v>
      </c>
      <c r="N32">
        <v>50.074392105263158</v>
      </c>
      <c r="O32">
        <v>35.36</v>
      </c>
      <c r="P32">
        <v>26.5</v>
      </c>
      <c r="Q32">
        <v>8.7912175648702604</v>
      </c>
      <c r="R32">
        <v>17.865609336609335</v>
      </c>
      <c r="S32">
        <v>11.124390051322543</v>
      </c>
      <c r="T32">
        <v>0</v>
      </c>
      <c r="U32">
        <v>54.96</v>
      </c>
      <c r="V32">
        <v>7.674392898052691</v>
      </c>
      <c r="W32">
        <v>19.200000000000003</v>
      </c>
      <c r="X32">
        <v>62.53</v>
      </c>
      <c r="Y32">
        <v>0</v>
      </c>
      <c r="Z32">
        <v>8.2478345454545448</v>
      </c>
      <c r="AA32">
        <v>17.771670886075952</v>
      </c>
      <c r="AB32">
        <v>16.657330832708173</v>
      </c>
      <c r="AC32">
        <v>12.25417779173865</v>
      </c>
      <c r="AD32">
        <v>11.555686601059804</v>
      </c>
      <c r="AE32">
        <v>20.840643451930358</v>
      </c>
      <c r="AF32">
        <v>25.988250507099398</v>
      </c>
      <c r="AG32">
        <v>13.933320000000004</v>
      </c>
      <c r="AH32">
        <v>59.177466525871168</v>
      </c>
      <c r="AI32">
        <v>6.9744760408483888</v>
      </c>
      <c r="AJ32">
        <v>0</v>
      </c>
      <c r="AK32">
        <v>10.915200945626482</v>
      </c>
      <c r="AL32">
        <v>2.0739948364888119</v>
      </c>
      <c r="AM32">
        <v>6.6664456114028496</v>
      </c>
      <c r="AN32">
        <v>0</v>
      </c>
      <c r="AO32">
        <v>0</v>
      </c>
      <c r="AP32">
        <v>0</v>
      </c>
      <c r="AQ32">
        <v>31.858304761904762</v>
      </c>
      <c r="AR32">
        <v>15.359558876811588</v>
      </c>
      <c r="AS32">
        <v>8.5071335117454669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1119.0814976828847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488.98</v>
      </c>
      <c r="L33">
        <v>6.02</v>
      </c>
      <c r="M33">
        <v>61.22</v>
      </c>
      <c r="N33">
        <v>50.074392105263158</v>
      </c>
      <c r="O33">
        <v>35.36</v>
      </c>
      <c r="P33">
        <v>26.5</v>
      </c>
      <c r="Q33">
        <v>8.7912175648702604</v>
      </c>
      <c r="R33">
        <v>17.865609336609335</v>
      </c>
      <c r="S33">
        <v>11.124390051322543</v>
      </c>
      <c r="T33">
        <v>0</v>
      </c>
      <c r="U33">
        <v>54.96</v>
      </c>
      <c r="V33">
        <v>7.674392898052691</v>
      </c>
      <c r="W33">
        <v>19.200000000000003</v>
      </c>
      <c r="X33">
        <v>62.53</v>
      </c>
      <c r="Y33">
        <v>0</v>
      </c>
      <c r="Z33">
        <v>8.2478345454545448</v>
      </c>
      <c r="AA33">
        <v>17.771670886075952</v>
      </c>
      <c r="AB33">
        <v>16.657330832708173</v>
      </c>
      <c r="AC33">
        <v>12.25417779173865</v>
      </c>
      <c r="AD33">
        <v>11.555686601059804</v>
      </c>
      <c r="AE33">
        <v>20.840643451930358</v>
      </c>
      <c r="AF33">
        <v>25.988250507099398</v>
      </c>
      <c r="AG33">
        <v>13.933320000000004</v>
      </c>
      <c r="AH33">
        <v>59.177466525871168</v>
      </c>
      <c r="AI33">
        <v>6.9744760408483888</v>
      </c>
      <c r="AJ33">
        <v>0</v>
      </c>
      <c r="AK33">
        <v>10.915200945626482</v>
      </c>
      <c r="AL33">
        <v>1.6711325301204818</v>
      </c>
      <c r="AM33">
        <v>6.6664456114028496</v>
      </c>
      <c r="AN33">
        <v>0</v>
      </c>
      <c r="AO33">
        <v>0</v>
      </c>
      <c r="AP33">
        <v>0</v>
      </c>
      <c r="AQ33">
        <v>31.858304761904762</v>
      </c>
      <c r="AR33">
        <v>15.359558876811588</v>
      </c>
      <c r="AS33">
        <v>8.5071335117454669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1118.6786353765165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488.98</v>
      </c>
      <c r="L34">
        <v>6.02</v>
      </c>
      <c r="M34">
        <v>61.22</v>
      </c>
      <c r="N34">
        <v>50.074392105263158</v>
      </c>
      <c r="O34">
        <v>35.36</v>
      </c>
      <c r="P34">
        <v>26.5</v>
      </c>
      <c r="Q34">
        <v>8.7912175648702604</v>
      </c>
      <c r="R34">
        <v>17.865609336609335</v>
      </c>
      <c r="S34">
        <v>11.124390051322543</v>
      </c>
      <c r="T34">
        <v>0</v>
      </c>
      <c r="U34">
        <v>54.96</v>
      </c>
      <c r="V34">
        <v>7.674392898052691</v>
      </c>
      <c r="W34">
        <v>19.200000000000003</v>
      </c>
      <c r="X34">
        <v>62.53</v>
      </c>
      <c r="Y34">
        <v>0</v>
      </c>
      <c r="Z34">
        <v>8.2478345454545448</v>
      </c>
      <c r="AA34">
        <v>17.771670886075952</v>
      </c>
      <c r="AB34">
        <v>16.657330832708173</v>
      </c>
      <c r="AC34">
        <v>12.25417779173865</v>
      </c>
      <c r="AD34">
        <v>11.555686601059804</v>
      </c>
      <c r="AE34">
        <v>20.840643451930358</v>
      </c>
      <c r="AF34">
        <v>25.988250507099398</v>
      </c>
      <c r="AG34">
        <v>13.933320000000004</v>
      </c>
      <c r="AH34">
        <v>59.177466525871168</v>
      </c>
      <c r="AI34">
        <v>1.5064516889238018</v>
      </c>
      <c r="AJ34">
        <v>0</v>
      </c>
      <c r="AK34">
        <v>10.915200945626482</v>
      </c>
      <c r="AL34">
        <v>1.6711325301204818</v>
      </c>
      <c r="AM34">
        <v>6.6664456114028496</v>
      </c>
      <c r="AN34">
        <v>0</v>
      </c>
      <c r="AO34">
        <v>0</v>
      </c>
      <c r="AP34">
        <v>0</v>
      </c>
      <c r="AQ34">
        <v>31.858304761904762</v>
      </c>
      <c r="AR34">
        <v>15.359558876811588</v>
      </c>
      <c r="AS34">
        <v>8.5071335117454669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1113.2106110245918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432</v>
      </c>
      <c r="L35">
        <v>6.27</v>
      </c>
      <c r="M35">
        <v>61.22</v>
      </c>
      <c r="N35">
        <v>50.074392105263158</v>
      </c>
      <c r="O35">
        <v>35.36</v>
      </c>
      <c r="P35">
        <v>26.5</v>
      </c>
      <c r="Q35">
        <v>8.7912175648702604</v>
      </c>
      <c r="R35">
        <v>17.865609336609335</v>
      </c>
      <c r="S35">
        <v>11.124390051322543</v>
      </c>
      <c r="T35">
        <v>0</v>
      </c>
      <c r="U35">
        <v>54.418595467919268</v>
      </c>
      <c r="V35">
        <v>7.674392898052691</v>
      </c>
      <c r="W35">
        <v>19.200000000000003</v>
      </c>
      <c r="X35">
        <v>62.53</v>
      </c>
      <c r="Y35">
        <v>0</v>
      </c>
      <c r="Z35">
        <v>2.7492781818181813</v>
      </c>
      <c r="AA35">
        <v>11.850708860759497</v>
      </c>
      <c r="AB35">
        <v>16.657330832708173</v>
      </c>
      <c r="AC35">
        <v>8.1606675043191448</v>
      </c>
      <c r="AD35">
        <v>7.6950068130204397</v>
      </c>
      <c r="AE35">
        <v>13.896690386071162</v>
      </c>
      <c r="AF35">
        <v>11.812210953346858</v>
      </c>
      <c r="AG35">
        <v>13.933320000000004</v>
      </c>
      <c r="AH35">
        <v>49.30869947201689</v>
      </c>
      <c r="AI35">
        <v>0</v>
      </c>
      <c r="AJ35">
        <v>0</v>
      </c>
      <c r="AK35">
        <v>10.915200945626482</v>
      </c>
      <c r="AL35">
        <v>1.6711325301204818</v>
      </c>
      <c r="AM35">
        <v>4.4399054763690922</v>
      </c>
      <c r="AN35">
        <v>0</v>
      </c>
      <c r="AO35">
        <v>0</v>
      </c>
      <c r="AP35">
        <v>0</v>
      </c>
      <c r="AQ35">
        <v>31.858304761904762</v>
      </c>
      <c r="AR35">
        <v>15.359558876811588</v>
      </c>
      <c r="AS35">
        <v>8.5071335117454669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1001.8437465306755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384</v>
      </c>
      <c r="L36">
        <v>6.2701873151495233</v>
      </c>
      <c r="M36">
        <v>61.22</v>
      </c>
      <c r="N36">
        <v>50.074392105263158</v>
      </c>
      <c r="O36">
        <v>35.36</v>
      </c>
      <c r="P36">
        <v>26.5</v>
      </c>
      <c r="Q36">
        <v>8.7912175648702604</v>
      </c>
      <c r="R36">
        <v>17.865609336609335</v>
      </c>
      <c r="S36">
        <v>11.124390051322543</v>
      </c>
      <c r="T36">
        <v>0</v>
      </c>
      <c r="U36">
        <v>55.063882836032221</v>
      </c>
      <c r="V36">
        <v>7.674392898052691</v>
      </c>
      <c r="W36">
        <v>19.200000000000003</v>
      </c>
      <c r="X36">
        <v>62.53</v>
      </c>
      <c r="Y36">
        <v>0</v>
      </c>
      <c r="Z36">
        <v>2.7492781818181813</v>
      </c>
      <c r="AA36">
        <v>11.850708860759497</v>
      </c>
      <c r="AB36">
        <v>16.657330832708173</v>
      </c>
      <c r="AC36">
        <v>4.0803337521595724</v>
      </c>
      <c r="AD36">
        <v>6.6848175624526895</v>
      </c>
      <c r="AE36">
        <v>6.9483451930355811</v>
      </c>
      <c r="AF36">
        <v>5.9061054766734289</v>
      </c>
      <c r="AG36">
        <v>13.933320000000004</v>
      </c>
      <c r="AH36">
        <v>39.44871636747623</v>
      </c>
      <c r="AI36">
        <v>0</v>
      </c>
      <c r="AJ36">
        <v>0</v>
      </c>
      <c r="AK36">
        <v>10.915200945626482</v>
      </c>
      <c r="AL36">
        <v>1.6711325301204818</v>
      </c>
      <c r="AM36">
        <v>4.4399054763690922</v>
      </c>
      <c r="AN36">
        <v>0</v>
      </c>
      <c r="AO36">
        <v>0</v>
      </c>
      <c r="AP36">
        <v>0</v>
      </c>
      <c r="AQ36">
        <v>31.858304761904762</v>
      </c>
      <c r="AR36">
        <v>16.760673913043469</v>
      </c>
      <c r="AS36">
        <v>8.5071335117454669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928.08537947319292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345.62</v>
      </c>
      <c r="L37">
        <v>6.2702262802699487</v>
      </c>
      <c r="M37">
        <v>61.22</v>
      </c>
      <c r="N37">
        <v>50.074392105263158</v>
      </c>
      <c r="O37">
        <v>35.36</v>
      </c>
      <c r="P37">
        <v>26.5</v>
      </c>
      <c r="Q37">
        <v>8.7912175648702604</v>
      </c>
      <c r="R37">
        <v>17.865609336609335</v>
      </c>
      <c r="S37">
        <v>11.124390051322543</v>
      </c>
      <c r="T37">
        <v>0</v>
      </c>
      <c r="U37">
        <v>55.06</v>
      </c>
      <c r="V37">
        <v>7.674392898052691</v>
      </c>
      <c r="W37">
        <v>19.200000000000003</v>
      </c>
      <c r="X37">
        <v>62.53</v>
      </c>
      <c r="Y37">
        <v>0</v>
      </c>
      <c r="Z37">
        <v>2.7492781818181813</v>
      </c>
      <c r="AA37">
        <v>5.8990000000000009</v>
      </c>
      <c r="AB37">
        <v>11.106351087771941</v>
      </c>
      <c r="AC37">
        <v>4.0803337521595724</v>
      </c>
      <c r="AD37">
        <v>6.6848175624526895</v>
      </c>
      <c r="AE37">
        <v>6.9483451930355811</v>
      </c>
      <c r="AF37">
        <v>5.9061054766734289</v>
      </c>
      <c r="AG37">
        <v>13.933320000000004</v>
      </c>
      <c r="AH37">
        <v>29.584341288278768</v>
      </c>
      <c r="AI37">
        <v>0</v>
      </c>
      <c r="AJ37">
        <v>0</v>
      </c>
      <c r="AK37">
        <v>10.915200945626482</v>
      </c>
      <c r="AL37">
        <v>1.6711325301204818</v>
      </c>
      <c r="AM37">
        <v>4.4399054763690922</v>
      </c>
      <c r="AN37">
        <v>0</v>
      </c>
      <c r="AO37">
        <v>0</v>
      </c>
      <c r="AP37">
        <v>2.4287760000000005</v>
      </c>
      <c r="AQ37">
        <v>31.858304761904762</v>
      </c>
      <c r="AR37">
        <v>16.760673913043469</v>
      </c>
      <c r="AS37">
        <v>8.5071335117454669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870.76324791738796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</v>
      </c>
      <c r="L38">
        <v>6.2702262802699487</v>
      </c>
      <c r="M38">
        <v>61.22</v>
      </c>
      <c r="N38">
        <v>50.074392105263158</v>
      </c>
      <c r="O38">
        <v>35.36</v>
      </c>
      <c r="P38">
        <v>26.5</v>
      </c>
      <c r="Q38">
        <v>8.7912175648702604</v>
      </c>
      <c r="R38">
        <v>17.865609336609335</v>
      </c>
      <c r="S38">
        <v>11.124390051322543</v>
      </c>
      <c r="T38">
        <v>0</v>
      </c>
      <c r="U38">
        <v>55.06</v>
      </c>
      <c r="V38">
        <v>7.674392898052691</v>
      </c>
      <c r="W38">
        <v>19.200000000000003</v>
      </c>
      <c r="X38">
        <v>62.53</v>
      </c>
      <c r="Y38">
        <v>0</v>
      </c>
      <c r="Z38">
        <v>2.7492781818181813</v>
      </c>
      <c r="AA38">
        <v>5.8990000000000009</v>
      </c>
      <c r="AB38">
        <v>5.5509797449362326</v>
      </c>
      <c r="AC38">
        <v>0</v>
      </c>
      <c r="AD38">
        <v>3.6762104466313401</v>
      </c>
      <c r="AE38">
        <v>6.9483451930355811</v>
      </c>
      <c r="AF38">
        <v>5.9061054766734289</v>
      </c>
      <c r="AG38">
        <v>13.933320000000004</v>
      </c>
      <c r="AH38">
        <v>18.367238014783524</v>
      </c>
      <c r="AI38">
        <v>0</v>
      </c>
      <c r="AJ38">
        <v>0</v>
      </c>
      <c r="AK38">
        <v>10.915200945626482</v>
      </c>
      <c r="AL38">
        <v>1.6711325301204818</v>
      </c>
      <c r="AM38">
        <v>4.4399054763690922</v>
      </c>
      <c r="AN38">
        <v>0</v>
      </c>
      <c r="AO38">
        <v>0</v>
      </c>
      <c r="AP38">
        <v>2.4287760000000005</v>
      </c>
      <c r="AQ38">
        <v>23.893728571428568</v>
      </c>
      <c r="AR38">
        <v>16.760673913043469</v>
      </c>
      <c r="AS38">
        <v>8.5071335117454669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873.3172562425998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412.8</v>
      </c>
      <c r="L39">
        <v>6.27</v>
      </c>
      <c r="M39">
        <v>61.22</v>
      </c>
      <c r="N39">
        <v>50.074392105263158</v>
      </c>
      <c r="O39">
        <v>35.36</v>
      </c>
      <c r="P39">
        <v>26.5</v>
      </c>
      <c r="Q39">
        <v>8.7912175648702604</v>
      </c>
      <c r="R39">
        <v>17.865609336609335</v>
      </c>
      <c r="S39">
        <v>11.124390051322543</v>
      </c>
      <c r="T39">
        <v>0</v>
      </c>
      <c r="U39">
        <v>60.34</v>
      </c>
      <c r="V39">
        <v>7.674392898052691</v>
      </c>
      <c r="W39">
        <v>19.200000000000003</v>
      </c>
      <c r="X39">
        <v>62.53</v>
      </c>
      <c r="Y39">
        <v>0</v>
      </c>
      <c r="Z39">
        <v>2.7492781818181813</v>
      </c>
      <c r="AA39">
        <v>5.8990000000000009</v>
      </c>
      <c r="AB39">
        <v>5.5509797449362326</v>
      </c>
      <c r="AC39">
        <v>0</v>
      </c>
      <c r="AD39">
        <v>0</v>
      </c>
      <c r="AE39">
        <v>6.9483451930355811</v>
      </c>
      <c r="AF39">
        <v>5.9061054766734289</v>
      </c>
      <c r="AG39">
        <v>13.933320000000004</v>
      </c>
      <c r="AH39">
        <v>8.3491438225976768</v>
      </c>
      <c r="AI39">
        <v>0</v>
      </c>
      <c r="AJ39">
        <v>0</v>
      </c>
      <c r="AK39">
        <v>10.915200945626482</v>
      </c>
      <c r="AL39">
        <v>1.6711325301204818</v>
      </c>
      <c r="AM39">
        <v>4.4399054763690922</v>
      </c>
      <c r="AN39">
        <v>0</v>
      </c>
      <c r="AO39">
        <v>0</v>
      </c>
      <c r="AP39">
        <v>2.4287760000000005</v>
      </c>
      <c r="AQ39">
        <v>23.893728571428568</v>
      </c>
      <c r="AR39">
        <v>16.760673913043469</v>
      </c>
      <c r="AS39">
        <v>13.448034493012194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902.64362630477945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432</v>
      </c>
      <c r="L40">
        <v>6.27</v>
      </c>
      <c r="M40">
        <v>61.22</v>
      </c>
      <c r="N40">
        <v>50.074392105263158</v>
      </c>
      <c r="O40">
        <v>35.36</v>
      </c>
      <c r="P40">
        <v>26.5</v>
      </c>
      <c r="Q40">
        <v>8.64</v>
      </c>
      <c r="R40">
        <v>18.239999999999998</v>
      </c>
      <c r="S40">
        <v>11.52</v>
      </c>
      <c r="T40">
        <v>0</v>
      </c>
      <c r="U40">
        <v>60.34</v>
      </c>
      <c r="V40">
        <v>7.674392898052691</v>
      </c>
      <c r="W40">
        <v>19.200000000000003</v>
      </c>
      <c r="X40">
        <v>62.53</v>
      </c>
      <c r="Y40">
        <v>0</v>
      </c>
      <c r="Z40">
        <v>2.7492781818181813</v>
      </c>
      <c r="AA40">
        <v>4.9985569620253179</v>
      </c>
      <c r="AB40">
        <v>5.5509797449362326</v>
      </c>
      <c r="AC40">
        <v>0</v>
      </c>
      <c r="AD40">
        <v>0</v>
      </c>
      <c r="AE40">
        <v>6.9483451930355811</v>
      </c>
      <c r="AF40">
        <v>5.9061054766734289</v>
      </c>
      <c r="AG40">
        <v>13.933320000000004</v>
      </c>
      <c r="AH40">
        <v>0</v>
      </c>
      <c r="AI40">
        <v>0</v>
      </c>
      <c r="AJ40">
        <v>0</v>
      </c>
      <c r="AK40">
        <v>10.915200945626482</v>
      </c>
      <c r="AL40">
        <v>1.6711325301204818</v>
      </c>
      <c r="AM40">
        <v>4.4399054763690922</v>
      </c>
      <c r="AN40">
        <v>0</v>
      </c>
      <c r="AO40">
        <v>0</v>
      </c>
      <c r="AP40">
        <v>2.4287760000000005</v>
      </c>
      <c r="AQ40">
        <v>23.893728571428568</v>
      </c>
      <c r="AR40">
        <v>14.66558967391304</v>
      </c>
      <c r="AS40">
        <v>13.448034493012194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911.11773825227465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399.18</v>
      </c>
      <c r="L41">
        <v>6.27</v>
      </c>
      <c r="M41">
        <v>61.22</v>
      </c>
      <c r="N41">
        <v>50.074392105263158</v>
      </c>
      <c r="O41">
        <v>35.36</v>
      </c>
      <c r="P41">
        <v>26.5</v>
      </c>
      <c r="Q41">
        <v>8.64</v>
      </c>
      <c r="R41">
        <v>18.239999999999998</v>
      </c>
      <c r="S41">
        <v>11.52</v>
      </c>
      <c r="T41">
        <v>0</v>
      </c>
      <c r="U41">
        <v>60.34</v>
      </c>
      <c r="V41">
        <v>7.674392898052691</v>
      </c>
      <c r="W41">
        <v>19.200000000000003</v>
      </c>
      <c r="X41">
        <v>62.53</v>
      </c>
      <c r="Y41">
        <v>0</v>
      </c>
      <c r="Z41">
        <v>2.7492781818181813</v>
      </c>
      <c r="AA41">
        <v>2.8287088607594946</v>
      </c>
      <c r="AB41">
        <v>5.5509797449362326</v>
      </c>
      <c r="AC41">
        <v>0</v>
      </c>
      <c r="AD41">
        <v>0</v>
      </c>
      <c r="AE41">
        <v>6.9483451930355811</v>
      </c>
      <c r="AF41">
        <v>5.9061054766734289</v>
      </c>
      <c r="AG41">
        <v>13.933320000000004</v>
      </c>
      <c r="AH41">
        <v>0</v>
      </c>
      <c r="AI41">
        <v>0</v>
      </c>
      <c r="AJ41">
        <v>0</v>
      </c>
      <c r="AK41">
        <v>10.915200945626482</v>
      </c>
      <c r="AL41">
        <v>1.6711325301204818</v>
      </c>
      <c r="AM41">
        <v>4.4399054763690922</v>
      </c>
      <c r="AN41">
        <v>0</v>
      </c>
      <c r="AO41">
        <v>0</v>
      </c>
      <c r="AP41">
        <v>2.4287760000000005</v>
      </c>
      <c r="AQ41">
        <v>23.893728571428568</v>
      </c>
      <c r="AR41">
        <v>14.66558967391304</v>
      </c>
      <c r="AS41">
        <v>13.448034493012194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876.12789015100884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350</v>
      </c>
      <c r="L42">
        <v>6.2702265255247651</v>
      </c>
      <c r="M42">
        <v>61.22</v>
      </c>
      <c r="N42">
        <v>50.074392105263158</v>
      </c>
      <c r="O42">
        <v>35.36</v>
      </c>
      <c r="P42">
        <v>26.5</v>
      </c>
      <c r="Q42">
        <v>8.7912175648702604</v>
      </c>
      <c r="R42">
        <v>17.865609336609335</v>
      </c>
      <c r="S42">
        <v>11.124390051322543</v>
      </c>
      <c r="T42">
        <v>0</v>
      </c>
      <c r="U42">
        <v>60.34</v>
      </c>
      <c r="V42">
        <v>7.674392898052691</v>
      </c>
      <c r="W42">
        <v>19.200000000000003</v>
      </c>
      <c r="X42">
        <v>62.53</v>
      </c>
      <c r="Y42">
        <v>0</v>
      </c>
      <c r="Z42">
        <v>2.7492781818181813</v>
      </c>
      <c r="AA42">
        <v>0</v>
      </c>
      <c r="AB42">
        <v>0</v>
      </c>
      <c r="AC42">
        <v>0</v>
      </c>
      <c r="AD42">
        <v>0</v>
      </c>
      <c r="AE42">
        <v>6.9483451930355811</v>
      </c>
      <c r="AF42">
        <v>5.9061054766734289</v>
      </c>
      <c r="AG42">
        <v>13.933320000000004</v>
      </c>
      <c r="AH42">
        <v>0</v>
      </c>
      <c r="AI42">
        <v>0</v>
      </c>
      <c r="AJ42">
        <v>0</v>
      </c>
      <c r="AK42">
        <v>10.915200945626482</v>
      </c>
      <c r="AL42">
        <v>1.6711325301204818</v>
      </c>
      <c r="AM42">
        <v>4.4399054763690922</v>
      </c>
      <c r="AN42">
        <v>0</v>
      </c>
      <c r="AO42">
        <v>0</v>
      </c>
      <c r="AP42">
        <v>0</v>
      </c>
      <c r="AQ42">
        <v>23.893728571428568</v>
      </c>
      <c r="AR42">
        <v>14.66558967391304</v>
      </c>
      <c r="AS42">
        <v>13.448034493012194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815.52086902363999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305.18746015449295</v>
      </c>
      <c r="L43">
        <v>6.2702346293455067</v>
      </c>
      <c r="M43">
        <v>61.22</v>
      </c>
      <c r="N43">
        <v>50.074392105263158</v>
      </c>
      <c r="O43">
        <v>35.36</v>
      </c>
      <c r="P43">
        <v>26.5</v>
      </c>
      <c r="Q43">
        <v>8.7899999999999991</v>
      </c>
      <c r="R43">
        <v>17.874622556390978</v>
      </c>
      <c r="S43">
        <v>11.124656745079212</v>
      </c>
      <c r="T43">
        <v>0</v>
      </c>
      <c r="U43">
        <v>57.78847120446548</v>
      </c>
      <c r="V43">
        <v>7.674392898052691</v>
      </c>
      <c r="W43">
        <v>19.200000000000003</v>
      </c>
      <c r="X43">
        <v>62.53</v>
      </c>
      <c r="Y43">
        <v>0</v>
      </c>
      <c r="Z43">
        <v>2.7492781818181813</v>
      </c>
      <c r="AA43">
        <v>0</v>
      </c>
      <c r="AB43">
        <v>0</v>
      </c>
      <c r="AC43">
        <v>0</v>
      </c>
      <c r="AD43">
        <v>0</v>
      </c>
      <c r="AE43">
        <v>6.9483451930355811</v>
      </c>
      <c r="AF43">
        <v>5.9061054766734289</v>
      </c>
      <c r="AG43">
        <v>13.933320000000004</v>
      </c>
      <c r="AH43">
        <v>0</v>
      </c>
      <c r="AI43">
        <v>0</v>
      </c>
      <c r="AJ43">
        <v>0</v>
      </c>
      <c r="AK43">
        <v>10.915200945626482</v>
      </c>
      <c r="AL43">
        <v>12.488731497418241</v>
      </c>
      <c r="AM43">
        <v>4.4399054763690922</v>
      </c>
      <c r="AN43">
        <v>0</v>
      </c>
      <c r="AO43">
        <v>0</v>
      </c>
      <c r="AP43">
        <v>0</v>
      </c>
      <c r="AQ43">
        <v>23.893728571428568</v>
      </c>
      <c r="AR43">
        <v>14.66558967391304</v>
      </c>
      <c r="AS43">
        <v>13.448034493012194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778.98246980238491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268.79999999999995</v>
      </c>
      <c r="L44">
        <v>6.2702346293455067</v>
      </c>
      <c r="M44">
        <v>61.22</v>
      </c>
      <c r="N44">
        <v>50.074392105263158</v>
      </c>
      <c r="O44">
        <v>35.36</v>
      </c>
      <c r="P44">
        <v>26.5</v>
      </c>
      <c r="Q44">
        <v>8.7899999999999991</v>
      </c>
      <c r="R44">
        <v>17.874622556390978</v>
      </c>
      <c r="S44">
        <v>11.124656745079212</v>
      </c>
      <c r="T44">
        <v>0</v>
      </c>
      <c r="U44">
        <v>57.78847120446548</v>
      </c>
      <c r="V44">
        <v>7.674392898052691</v>
      </c>
      <c r="W44">
        <v>19.200000000000003</v>
      </c>
      <c r="X44">
        <v>62.53</v>
      </c>
      <c r="Y44">
        <v>0</v>
      </c>
      <c r="Z44">
        <v>2.7492781818181813</v>
      </c>
      <c r="AA44">
        <v>0</v>
      </c>
      <c r="AB44">
        <v>0</v>
      </c>
      <c r="AC44">
        <v>0</v>
      </c>
      <c r="AD44">
        <v>0</v>
      </c>
      <c r="AE44">
        <v>6.9483451930355811</v>
      </c>
      <c r="AF44">
        <v>5.9061054766734289</v>
      </c>
      <c r="AG44">
        <v>13.933320000000004</v>
      </c>
      <c r="AH44">
        <v>0</v>
      </c>
      <c r="AI44">
        <v>0</v>
      </c>
      <c r="AJ44">
        <v>0</v>
      </c>
      <c r="AK44">
        <v>10.915200945626482</v>
      </c>
      <c r="AL44">
        <v>19.143419965576587</v>
      </c>
      <c r="AM44">
        <v>4.4399054763690922</v>
      </c>
      <c r="AN44">
        <v>0</v>
      </c>
      <c r="AO44">
        <v>0</v>
      </c>
      <c r="AP44">
        <v>0</v>
      </c>
      <c r="AQ44">
        <v>15.929152380952381</v>
      </c>
      <c r="AR44">
        <v>14.66558967391304</v>
      </c>
      <c r="AS44">
        <v>13.448034493012194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741.28512192557412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268.79999999999995</v>
      </c>
      <c r="L45">
        <v>6.02</v>
      </c>
      <c r="M45">
        <v>61.22</v>
      </c>
      <c r="N45">
        <v>50.074392105263158</v>
      </c>
      <c r="O45">
        <v>35.36</v>
      </c>
      <c r="P45">
        <v>26.5</v>
      </c>
      <c r="Q45">
        <v>8.7899999999999991</v>
      </c>
      <c r="R45">
        <v>17.874622556390978</v>
      </c>
      <c r="S45">
        <v>11.124656745079212</v>
      </c>
      <c r="T45">
        <v>0</v>
      </c>
      <c r="U45">
        <v>57.78847120446548</v>
      </c>
      <c r="V45">
        <v>7.674392898052691</v>
      </c>
      <c r="W45">
        <v>19.200000000000003</v>
      </c>
      <c r="X45">
        <v>62.53</v>
      </c>
      <c r="Y45">
        <v>0</v>
      </c>
      <c r="Z45">
        <v>2.7492781818181813</v>
      </c>
      <c r="AA45">
        <v>0</v>
      </c>
      <c r="AB45">
        <v>0</v>
      </c>
      <c r="AC45">
        <v>0</v>
      </c>
      <c r="AD45">
        <v>0</v>
      </c>
      <c r="AE45">
        <v>6.9483451930355811</v>
      </c>
      <c r="AF45">
        <v>5.9061054766734289</v>
      </c>
      <c r="AG45">
        <v>13.933320000000004</v>
      </c>
      <c r="AH45">
        <v>0</v>
      </c>
      <c r="AI45">
        <v>0</v>
      </c>
      <c r="AJ45">
        <v>0</v>
      </c>
      <c r="AK45">
        <v>10.915200945626482</v>
      </c>
      <c r="AL45">
        <v>19.143419965576587</v>
      </c>
      <c r="AM45">
        <v>4.4399054763690922</v>
      </c>
      <c r="AN45">
        <v>0</v>
      </c>
      <c r="AO45">
        <v>0</v>
      </c>
      <c r="AP45">
        <v>0</v>
      </c>
      <c r="AQ45">
        <v>15.929152380952381</v>
      </c>
      <c r="AR45">
        <v>14.66558967391304</v>
      </c>
      <c r="AS45">
        <v>13.448034493012194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741.03488729622859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268.79999999999995</v>
      </c>
      <c r="L46">
        <v>6.02</v>
      </c>
      <c r="M46">
        <v>61.22</v>
      </c>
      <c r="N46">
        <v>50.074392105263158</v>
      </c>
      <c r="O46">
        <v>35.36</v>
      </c>
      <c r="P46">
        <v>26.5</v>
      </c>
      <c r="Q46">
        <v>8.7899999999999991</v>
      </c>
      <c r="R46">
        <v>17.874622556390978</v>
      </c>
      <c r="S46">
        <v>11.124656745079212</v>
      </c>
      <c r="T46">
        <v>0</v>
      </c>
      <c r="U46">
        <v>57.78847120446548</v>
      </c>
      <c r="V46">
        <v>7.674392898052691</v>
      </c>
      <c r="W46">
        <v>19.200000000000003</v>
      </c>
      <c r="X46">
        <v>62.53</v>
      </c>
      <c r="Y46">
        <v>0</v>
      </c>
      <c r="Z46">
        <v>2.7492781818181813</v>
      </c>
      <c r="AA46">
        <v>0</v>
      </c>
      <c r="AB46">
        <v>0</v>
      </c>
      <c r="AC46">
        <v>0</v>
      </c>
      <c r="AD46">
        <v>0</v>
      </c>
      <c r="AE46">
        <v>6.9483451930355811</v>
      </c>
      <c r="AF46">
        <v>5.9061054766734289</v>
      </c>
      <c r="AG46">
        <v>13.933320000000004</v>
      </c>
      <c r="AH46">
        <v>0</v>
      </c>
      <c r="AI46">
        <v>0</v>
      </c>
      <c r="AJ46">
        <v>0</v>
      </c>
      <c r="AK46">
        <v>10.915200945626482</v>
      </c>
      <c r="AL46">
        <v>19.143419965576587</v>
      </c>
      <c r="AM46">
        <v>4.4399054763690922</v>
      </c>
      <c r="AN46">
        <v>0</v>
      </c>
      <c r="AO46">
        <v>0</v>
      </c>
      <c r="AP46">
        <v>0</v>
      </c>
      <c r="AQ46">
        <v>15.929152380952381</v>
      </c>
      <c r="AR46">
        <v>14.66558967391304</v>
      </c>
      <c r="AS46">
        <v>13.448034493012194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741.03488729622859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268.79999999999995</v>
      </c>
      <c r="L47">
        <v>6.02</v>
      </c>
      <c r="M47">
        <v>61.22</v>
      </c>
      <c r="N47">
        <v>50.074392105263158</v>
      </c>
      <c r="O47">
        <v>35.36</v>
      </c>
      <c r="P47">
        <v>26.5</v>
      </c>
      <c r="Q47">
        <v>9.0400000000000009</v>
      </c>
      <c r="R47">
        <v>17.880000000000003</v>
      </c>
      <c r="S47">
        <v>11.19</v>
      </c>
      <c r="T47">
        <v>0</v>
      </c>
      <c r="U47">
        <v>57.78847120446548</v>
      </c>
      <c r="V47">
        <v>7.6751304347826093</v>
      </c>
      <c r="W47">
        <v>19.200000000000003</v>
      </c>
      <c r="X47">
        <v>62.53</v>
      </c>
      <c r="Y47">
        <v>0</v>
      </c>
      <c r="Z47">
        <v>2.7492781818181813</v>
      </c>
      <c r="AA47">
        <v>0</v>
      </c>
      <c r="AB47">
        <v>0</v>
      </c>
      <c r="AC47">
        <v>0</v>
      </c>
      <c r="AD47">
        <v>0</v>
      </c>
      <c r="AE47">
        <v>6.9483451930355811</v>
      </c>
      <c r="AF47">
        <v>5.9061054766734289</v>
      </c>
      <c r="AG47">
        <v>13.933320000000004</v>
      </c>
      <c r="AH47">
        <v>0</v>
      </c>
      <c r="AI47">
        <v>0</v>
      </c>
      <c r="AJ47">
        <v>0</v>
      </c>
      <c r="AK47">
        <v>10.915200945626482</v>
      </c>
      <c r="AL47">
        <v>19.143419965576587</v>
      </c>
      <c r="AM47">
        <v>4.4399054763690922</v>
      </c>
      <c r="AN47">
        <v>0</v>
      </c>
      <c r="AO47">
        <v>0</v>
      </c>
      <c r="AP47">
        <v>0</v>
      </c>
      <c r="AQ47">
        <v>15.929152380952381</v>
      </c>
      <c r="AR47">
        <v>11.169390398550719</v>
      </c>
      <c r="AS47">
        <v>8.5071335117454669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732.91924527485924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268.79999999999995</v>
      </c>
      <c r="L48">
        <v>6.02</v>
      </c>
      <c r="M48">
        <v>61.22</v>
      </c>
      <c r="N48">
        <v>50.074392105263158</v>
      </c>
      <c r="O48">
        <v>35.36</v>
      </c>
      <c r="P48">
        <v>26.5</v>
      </c>
      <c r="Q48">
        <v>9.0400000000000009</v>
      </c>
      <c r="R48">
        <v>17.880000000000003</v>
      </c>
      <c r="S48">
        <v>11.13</v>
      </c>
      <c r="T48">
        <v>0</v>
      </c>
      <c r="U48">
        <v>57.78847120446548</v>
      </c>
      <c r="V48">
        <v>7.6751304347826093</v>
      </c>
      <c r="W48">
        <v>19.200000000000003</v>
      </c>
      <c r="X48">
        <v>62.53</v>
      </c>
      <c r="Y48">
        <v>0</v>
      </c>
      <c r="Z48">
        <v>2.7492781818181813</v>
      </c>
      <c r="AA48">
        <v>0</v>
      </c>
      <c r="AB48">
        <v>0</v>
      </c>
      <c r="AC48">
        <v>0</v>
      </c>
      <c r="AD48">
        <v>0</v>
      </c>
      <c r="AE48">
        <v>6.9483451930355811</v>
      </c>
      <c r="AF48">
        <v>5.9061054766734289</v>
      </c>
      <c r="AG48">
        <v>13.933320000000004</v>
      </c>
      <c r="AH48">
        <v>0</v>
      </c>
      <c r="AI48">
        <v>0</v>
      </c>
      <c r="AJ48">
        <v>0</v>
      </c>
      <c r="AK48">
        <v>10.915200945626482</v>
      </c>
      <c r="AL48">
        <v>19.143419965576587</v>
      </c>
      <c r="AM48">
        <v>4.4399054763690922</v>
      </c>
      <c r="AN48">
        <v>0</v>
      </c>
      <c r="AO48">
        <v>0</v>
      </c>
      <c r="AP48">
        <v>0</v>
      </c>
      <c r="AQ48">
        <v>15.929152380952381</v>
      </c>
      <c r="AR48">
        <v>11.169390398550719</v>
      </c>
      <c r="AS48">
        <v>8.5071335117454669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732.85924527485929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268.79999999999995</v>
      </c>
      <c r="L49">
        <v>6.02</v>
      </c>
      <c r="M49">
        <v>61.22</v>
      </c>
      <c r="N49">
        <v>50.074392105263158</v>
      </c>
      <c r="O49">
        <v>35.36</v>
      </c>
      <c r="P49">
        <v>26.5</v>
      </c>
      <c r="Q49">
        <v>9.0400000000000009</v>
      </c>
      <c r="R49">
        <v>17.880000000000003</v>
      </c>
      <c r="S49">
        <v>11.13</v>
      </c>
      <c r="T49">
        <v>0</v>
      </c>
      <c r="U49">
        <v>57.78847120446548</v>
      </c>
      <c r="V49">
        <v>7.67</v>
      </c>
      <c r="W49">
        <v>19.490000000000002</v>
      </c>
      <c r="X49">
        <v>63.310000000000009</v>
      </c>
      <c r="Y49">
        <v>0</v>
      </c>
      <c r="Z49">
        <v>2.7492781818181813</v>
      </c>
      <c r="AA49">
        <v>0</v>
      </c>
      <c r="AB49">
        <v>0</v>
      </c>
      <c r="AC49">
        <v>0</v>
      </c>
      <c r="AD49">
        <v>0</v>
      </c>
      <c r="AE49">
        <v>6.9483451930355811</v>
      </c>
      <c r="AF49">
        <v>5.9061054766734289</v>
      </c>
      <c r="AG49">
        <v>13.933320000000004</v>
      </c>
      <c r="AH49">
        <v>0</v>
      </c>
      <c r="AI49">
        <v>0</v>
      </c>
      <c r="AJ49">
        <v>0</v>
      </c>
      <c r="AK49">
        <v>10.915200945626482</v>
      </c>
      <c r="AL49">
        <v>9.5717099827882937</v>
      </c>
      <c r="AM49">
        <v>4.4399054763690922</v>
      </c>
      <c r="AN49">
        <v>0</v>
      </c>
      <c r="AO49">
        <v>0</v>
      </c>
      <c r="AP49">
        <v>0</v>
      </c>
      <c r="AQ49">
        <v>15.929152380952381</v>
      </c>
      <c r="AR49">
        <v>5.5868913043478248</v>
      </c>
      <c r="AS49">
        <v>8.5071335117454669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718.76990576308538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268.79999999999995</v>
      </c>
      <c r="L50">
        <v>3.36</v>
      </c>
      <c r="M50">
        <v>61.22</v>
      </c>
      <c r="N50">
        <v>50.074392105263158</v>
      </c>
      <c r="O50">
        <v>35.36</v>
      </c>
      <c r="P50">
        <v>26.5</v>
      </c>
      <c r="Q50">
        <v>5.9200000000000008</v>
      </c>
      <c r="R50">
        <v>10.299999999999999</v>
      </c>
      <c r="S50">
        <v>6.3999999999999995</v>
      </c>
      <c r="T50">
        <v>0</v>
      </c>
      <c r="U50">
        <v>57.78847120446548</v>
      </c>
      <c r="V50">
        <v>7.67</v>
      </c>
      <c r="W50">
        <v>19.68</v>
      </c>
      <c r="X50">
        <v>63.310000000000009</v>
      </c>
      <c r="Y50">
        <v>0</v>
      </c>
      <c r="Z50">
        <v>2.7492781818181813</v>
      </c>
      <c r="AA50">
        <v>0</v>
      </c>
      <c r="AB50">
        <v>0</v>
      </c>
      <c r="AC50">
        <v>0</v>
      </c>
      <c r="AD50">
        <v>0</v>
      </c>
      <c r="AE50">
        <v>6.9483451930355811</v>
      </c>
      <c r="AF50">
        <v>5.9061054766734289</v>
      </c>
      <c r="AG50">
        <v>13.933320000000004</v>
      </c>
      <c r="AH50">
        <v>0</v>
      </c>
      <c r="AI50">
        <v>0</v>
      </c>
      <c r="AJ50">
        <v>0</v>
      </c>
      <c r="AK50">
        <v>10.915200945626482</v>
      </c>
      <c r="AL50">
        <v>9.5717099827882937</v>
      </c>
      <c r="AM50">
        <v>4.4399054763690922</v>
      </c>
      <c r="AN50">
        <v>0</v>
      </c>
      <c r="AO50">
        <v>0</v>
      </c>
      <c r="AP50">
        <v>0</v>
      </c>
      <c r="AQ50">
        <v>15.929152380952381</v>
      </c>
      <c r="AR50">
        <v>5.5868913043478248</v>
      </c>
      <c r="AS50">
        <v>8.5071335117454669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700.86990576308528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268.79999999999995</v>
      </c>
      <c r="L51">
        <v>3.36</v>
      </c>
      <c r="M51">
        <v>61.22</v>
      </c>
      <c r="N51">
        <v>50.074392105263158</v>
      </c>
      <c r="O51">
        <v>35.36</v>
      </c>
      <c r="P51">
        <v>26.5</v>
      </c>
      <c r="Q51">
        <v>5.9200000000000008</v>
      </c>
      <c r="R51">
        <v>10.299999999999999</v>
      </c>
      <c r="S51">
        <v>6.3999999999999995</v>
      </c>
      <c r="T51">
        <v>0</v>
      </c>
      <c r="U51">
        <v>57.78847120446548</v>
      </c>
      <c r="V51">
        <v>7.67</v>
      </c>
      <c r="W51">
        <v>19.854062780269054</v>
      </c>
      <c r="X51">
        <v>63.660000000000004</v>
      </c>
      <c r="Y51">
        <v>0</v>
      </c>
      <c r="Z51">
        <v>2.7492781818181813</v>
      </c>
      <c r="AA51">
        <v>0</v>
      </c>
      <c r="AB51">
        <v>0</v>
      </c>
      <c r="AC51">
        <v>0</v>
      </c>
      <c r="AD51">
        <v>0</v>
      </c>
      <c r="AE51">
        <v>6.9483451930355811</v>
      </c>
      <c r="AF51">
        <v>5.9061054766734289</v>
      </c>
      <c r="AG51">
        <v>13.933320000000004</v>
      </c>
      <c r="AH51">
        <v>0</v>
      </c>
      <c r="AI51">
        <v>0</v>
      </c>
      <c r="AJ51">
        <v>0</v>
      </c>
      <c r="AK51">
        <v>10.915200945626482</v>
      </c>
      <c r="AL51">
        <v>9.5717099827882937</v>
      </c>
      <c r="AM51">
        <v>4.4399054763690922</v>
      </c>
      <c r="AN51">
        <v>0</v>
      </c>
      <c r="AO51">
        <v>0</v>
      </c>
      <c r="AP51">
        <v>0</v>
      </c>
      <c r="AQ51">
        <v>7.9645761904761905</v>
      </c>
      <c r="AR51">
        <v>5.5868913043478248</v>
      </c>
      <c r="AS51">
        <v>8.5071335117454669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693.42939235287815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268.79999999999995</v>
      </c>
      <c r="L52">
        <v>3.36</v>
      </c>
      <c r="M52">
        <v>61.22</v>
      </c>
      <c r="N52">
        <v>50.074392105263158</v>
      </c>
      <c r="O52">
        <v>35.36</v>
      </c>
      <c r="P52">
        <v>26.5</v>
      </c>
      <c r="Q52">
        <v>5.9200000000000008</v>
      </c>
      <c r="R52">
        <v>10.299999999999999</v>
      </c>
      <c r="S52">
        <v>6.3999999999999995</v>
      </c>
      <c r="T52">
        <v>0</v>
      </c>
      <c r="U52">
        <v>57.78847120446548</v>
      </c>
      <c r="V52">
        <v>7.67</v>
      </c>
      <c r="W52">
        <v>19.82</v>
      </c>
      <c r="X52">
        <v>63.660000000000004</v>
      </c>
      <c r="Y52">
        <v>0</v>
      </c>
      <c r="Z52">
        <v>2.7492781818181813</v>
      </c>
      <c r="AA52">
        <v>0</v>
      </c>
      <c r="AB52">
        <v>0</v>
      </c>
      <c r="AC52">
        <v>0</v>
      </c>
      <c r="AD52">
        <v>0</v>
      </c>
      <c r="AE52">
        <v>6.9483451930355811</v>
      </c>
      <c r="AF52">
        <v>5.9061054766734289</v>
      </c>
      <c r="AG52">
        <v>13.933320000000004</v>
      </c>
      <c r="AH52">
        <v>0</v>
      </c>
      <c r="AI52">
        <v>0</v>
      </c>
      <c r="AJ52">
        <v>0</v>
      </c>
      <c r="AK52">
        <v>10.915200945626482</v>
      </c>
      <c r="AL52">
        <v>9.5717099827882937</v>
      </c>
      <c r="AM52">
        <v>4.4399054763690922</v>
      </c>
      <c r="AN52">
        <v>0</v>
      </c>
      <c r="AO52">
        <v>0</v>
      </c>
      <c r="AP52">
        <v>0</v>
      </c>
      <c r="AQ52">
        <v>7.9645761904761905</v>
      </c>
      <c r="AR52">
        <v>5.5868913043478248</v>
      </c>
      <c r="AS52">
        <v>8.5071335117454669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693.39532957260917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268.79999999999995</v>
      </c>
      <c r="L53">
        <v>3.36</v>
      </c>
      <c r="M53">
        <v>61.22</v>
      </c>
      <c r="N53">
        <v>50.074392105263158</v>
      </c>
      <c r="O53">
        <v>35.36</v>
      </c>
      <c r="P53">
        <v>26.5</v>
      </c>
      <c r="Q53">
        <v>5.9200000000000008</v>
      </c>
      <c r="R53">
        <v>10.299999999999999</v>
      </c>
      <c r="S53">
        <v>6.3999999999999995</v>
      </c>
      <c r="T53">
        <v>0</v>
      </c>
      <c r="U53">
        <v>57.78847120446548</v>
      </c>
      <c r="V53">
        <v>7.67</v>
      </c>
      <c r="W53">
        <v>19.829999999999998</v>
      </c>
      <c r="X53">
        <v>63.660000000000004</v>
      </c>
      <c r="Y53">
        <v>0</v>
      </c>
      <c r="Z53">
        <v>2.7492781818181813</v>
      </c>
      <c r="AA53">
        <v>0</v>
      </c>
      <c r="AB53">
        <v>0</v>
      </c>
      <c r="AC53">
        <v>0</v>
      </c>
      <c r="AD53">
        <v>0</v>
      </c>
      <c r="AE53">
        <v>6.9483451930355811</v>
      </c>
      <c r="AF53">
        <v>5.9061054766734289</v>
      </c>
      <c r="AG53">
        <v>13.933320000000004</v>
      </c>
      <c r="AH53">
        <v>0</v>
      </c>
      <c r="AI53">
        <v>0</v>
      </c>
      <c r="AJ53">
        <v>0</v>
      </c>
      <c r="AK53">
        <v>10.915200945626482</v>
      </c>
      <c r="AL53">
        <v>9.5717099827882937</v>
      </c>
      <c r="AM53">
        <v>4.4399054763690922</v>
      </c>
      <c r="AN53">
        <v>0</v>
      </c>
      <c r="AO53">
        <v>0</v>
      </c>
      <c r="AP53">
        <v>0</v>
      </c>
      <c r="AQ53">
        <v>0</v>
      </c>
      <c r="AR53">
        <v>11.169390398550719</v>
      </c>
      <c r="AS53">
        <v>8.5071335117454669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691.02325247633587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268.79999999999995</v>
      </c>
      <c r="L54">
        <v>3.36</v>
      </c>
      <c r="M54">
        <v>61.22</v>
      </c>
      <c r="N54">
        <v>50.074392105263158</v>
      </c>
      <c r="O54">
        <v>35.36</v>
      </c>
      <c r="P54">
        <v>26.5</v>
      </c>
      <c r="Q54">
        <v>5.9200000000000008</v>
      </c>
      <c r="R54">
        <v>10.299999999999999</v>
      </c>
      <c r="S54">
        <v>6.3999999999999995</v>
      </c>
      <c r="T54">
        <v>0</v>
      </c>
      <c r="U54">
        <v>57.78847120446548</v>
      </c>
      <c r="V54">
        <v>5.2443922883487009</v>
      </c>
      <c r="W54">
        <v>11</v>
      </c>
      <c r="X54">
        <v>35.540000000000006</v>
      </c>
      <c r="Y54">
        <v>0</v>
      </c>
      <c r="Z54">
        <v>2.7492781818181813</v>
      </c>
      <c r="AA54">
        <v>0</v>
      </c>
      <c r="AB54">
        <v>0</v>
      </c>
      <c r="AC54">
        <v>0</v>
      </c>
      <c r="AD54">
        <v>0</v>
      </c>
      <c r="AE54">
        <v>6.9483451930355811</v>
      </c>
      <c r="AF54">
        <v>5.9061054766734289</v>
      </c>
      <c r="AG54">
        <v>13.933320000000004</v>
      </c>
      <c r="AH54">
        <v>0</v>
      </c>
      <c r="AI54">
        <v>0</v>
      </c>
      <c r="AJ54">
        <v>0</v>
      </c>
      <c r="AK54">
        <v>10.915200945626482</v>
      </c>
      <c r="AL54">
        <v>9.5717099827882937</v>
      </c>
      <c r="AM54">
        <v>4.4399054763690922</v>
      </c>
      <c r="AN54">
        <v>0</v>
      </c>
      <c r="AO54">
        <v>0</v>
      </c>
      <c r="AP54">
        <v>0</v>
      </c>
      <c r="AQ54">
        <v>0</v>
      </c>
      <c r="AR54">
        <v>11.169390398550719</v>
      </c>
      <c r="AS54">
        <v>8.5071335117454669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651.64764476468451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268.79999999999995</v>
      </c>
      <c r="L55">
        <v>3.36</v>
      </c>
      <c r="M55">
        <v>33.699999999999996</v>
      </c>
      <c r="N55">
        <v>50.074392105263158</v>
      </c>
      <c r="O55">
        <v>35.36</v>
      </c>
      <c r="P55">
        <v>14.590000000000002</v>
      </c>
      <c r="Q55">
        <v>5.9200000000000008</v>
      </c>
      <c r="R55">
        <v>10.299999999999999</v>
      </c>
      <c r="S55">
        <v>6.3999999999999995</v>
      </c>
      <c r="T55">
        <v>0</v>
      </c>
      <c r="U55">
        <v>58.528470443735955</v>
      </c>
      <c r="V55">
        <v>5.2443922883487009</v>
      </c>
      <c r="W55">
        <v>10.92</v>
      </c>
      <c r="X55">
        <v>35.900000000000006</v>
      </c>
      <c r="Y55">
        <v>0</v>
      </c>
      <c r="Z55">
        <v>2.7492781818181813</v>
      </c>
      <c r="AA55">
        <v>0</v>
      </c>
      <c r="AB55">
        <v>0</v>
      </c>
      <c r="AC55">
        <v>0</v>
      </c>
      <c r="AD55">
        <v>0</v>
      </c>
      <c r="AE55">
        <v>6.9483451930355811</v>
      </c>
      <c r="AF55">
        <v>5.9061054766734289</v>
      </c>
      <c r="AG55">
        <v>13.933320000000004</v>
      </c>
      <c r="AH55">
        <v>0</v>
      </c>
      <c r="AI55">
        <v>0</v>
      </c>
      <c r="AJ55">
        <v>0</v>
      </c>
      <c r="AK55">
        <v>10.915200945626482</v>
      </c>
      <c r="AL55">
        <v>9.5717099827882937</v>
      </c>
      <c r="AM55">
        <v>4.4399054763690922</v>
      </c>
      <c r="AN55">
        <v>0</v>
      </c>
      <c r="AO55">
        <v>0</v>
      </c>
      <c r="AP55">
        <v>0</v>
      </c>
      <c r="AQ55">
        <v>0</v>
      </c>
      <c r="AR55">
        <v>11.169390398550719</v>
      </c>
      <c r="AS55">
        <v>8.5071335117454669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613.2376440039551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268.79999999999995</v>
      </c>
      <c r="L56">
        <v>3.36</v>
      </c>
      <c r="M56">
        <v>33.699999999999996</v>
      </c>
      <c r="N56">
        <v>50.074392105263158</v>
      </c>
      <c r="O56">
        <v>35.36</v>
      </c>
      <c r="P56">
        <v>14.590000000000002</v>
      </c>
      <c r="Q56">
        <v>5.9200000000000008</v>
      </c>
      <c r="R56">
        <v>10.299999999999999</v>
      </c>
      <c r="S56">
        <v>6.3999999999999995</v>
      </c>
      <c r="T56">
        <v>0</v>
      </c>
      <c r="U56">
        <v>58.64</v>
      </c>
      <c r="V56">
        <v>5.2443922883487009</v>
      </c>
      <c r="W56">
        <v>10.92</v>
      </c>
      <c r="X56">
        <v>35.900000000000006</v>
      </c>
      <c r="Y56">
        <v>0</v>
      </c>
      <c r="Z56">
        <v>2.7492781818181813</v>
      </c>
      <c r="AA56">
        <v>0</v>
      </c>
      <c r="AB56">
        <v>0</v>
      </c>
      <c r="AC56">
        <v>0</v>
      </c>
      <c r="AD56">
        <v>0</v>
      </c>
      <c r="AE56">
        <v>6.9483451930355811</v>
      </c>
      <c r="AF56">
        <v>5.9061054766734289</v>
      </c>
      <c r="AG56">
        <v>13.933320000000004</v>
      </c>
      <c r="AH56">
        <v>0</v>
      </c>
      <c r="AI56">
        <v>0</v>
      </c>
      <c r="AJ56">
        <v>0</v>
      </c>
      <c r="AK56">
        <v>10.915200945626482</v>
      </c>
      <c r="AL56">
        <v>9.5717099827882937</v>
      </c>
      <c r="AM56">
        <v>4.4399054763690922</v>
      </c>
      <c r="AN56">
        <v>0</v>
      </c>
      <c r="AO56">
        <v>0</v>
      </c>
      <c r="AP56">
        <v>0</v>
      </c>
      <c r="AQ56">
        <v>0</v>
      </c>
      <c r="AR56">
        <v>11.169390398550719</v>
      </c>
      <c r="AS56">
        <v>8.5071335117454669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613.34917356021913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268.79999999999995</v>
      </c>
      <c r="L57">
        <v>3.36</v>
      </c>
      <c r="M57">
        <v>33.699999999999996</v>
      </c>
      <c r="N57">
        <v>50.074392105263158</v>
      </c>
      <c r="O57">
        <v>35.36</v>
      </c>
      <c r="P57">
        <v>14.590000000000002</v>
      </c>
      <c r="Q57">
        <v>5.1000000000000005</v>
      </c>
      <c r="R57">
        <v>10.299999999999999</v>
      </c>
      <c r="S57">
        <v>6.3999999999999995</v>
      </c>
      <c r="T57">
        <v>0</v>
      </c>
      <c r="U57">
        <v>58.64</v>
      </c>
      <c r="V57">
        <v>5.2443922883487009</v>
      </c>
      <c r="W57">
        <v>10.92</v>
      </c>
      <c r="X57">
        <v>35.900000000000006</v>
      </c>
      <c r="Y57">
        <v>0</v>
      </c>
      <c r="Z57">
        <v>2.7492781818181813</v>
      </c>
      <c r="AA57">
        <v>0</v>
      </c>
      <c r="AB57">
        <v>0</v>
      </c>
      <c r="AC57">
        <v>0</v>
      </c>
      <c r="AD57">
        <v>0</v>
      </c>
      <c r="AE57">
        <v>6.9483451930355811</v>
      </c>
      <c r="AF57">
        <v>5.9061054766734289</v>
      </c>
      <c r="AG57">
        <v>13.933320000000004</v>
      </c>
      <c r="AH57">
        <v>0</v>
      </c>
      <c r="AI57">
        <v>0</v>
      </c>
      <c r="AJ57">
        <v>0</v>
      </c>
      <c r="AK57">
        <v>10.915200945626482</v>
      </c>
      <c r="AL57">
        <v>9.5717099827882937</v>
      </c>
      <c r="AM57">
        <v>4.4399054763690922</v>
      </c>
      <c r="AN57">
        <v>0</v>
      </c>
      <c r="AO57">
        <v>0</v>
      </c>
      <c r="AP57">
        <v>0</v>
      </c>
      <c r="AQ57">
        <v>0</v>
      </c>
      <c r="AR57">
        <v>11.169390398550719</v>
      </c>
      <c r="AS57">
        <v>6.2365150163544456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610.2585550648281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268.79999999999995</v>
      </c>
      <c r="L58">
        <v>3.36</v>
      </c>
      <c r="M58">
        <v>33.699999999999996</v>
      </c>
      <c r="N58">
        <v>50.074392105263158</v>
      </c>
      <c r="O58">
        <v>35.36</v>
      </c>
      <c r="P58">
        <v>14.590000000000002</v>
      </c>
      <c r="Q58">
        <v>5.1000000000000005</v>
      </c>
      <c r="R58">
        <v>10.299999999999999</v>
      </c>
      <c r="S58">
        <v>6.3999999999999995</v>
      </c>
      <c r="T58">
        <v>0</v>
      </c>
      <c r="U58">
        <v>58.64</v>
      </c>
      <c r="V58">
        <v>5.2443922883487009</v>
      </c>
      <c r="W58">
        <v>10.92</v>
      </c>
      <c r="X58">
        <v>35.269999999999996</v>
      </c>
      <c r="Y58">
        <v>0</v>
      </c>
      <c r="Z58">
        <v>2.7492781818181813</v>
      </c>
      <c r="AA58">
        <v>0</v>
      </c>
      <c r="AB58">
        <v>0</v>
      </c>
      <c r="AC58">
        <v>0</v>
      </c>
      <c r="AD58">
        <v>0</v>
      </c>
      <c r="AE58">
        <v>6.9483451930355811</v>
      </c>
      <c r="AF58">
        <v>5.9061054766734289</v>
      </c>
      <c r="AG58">
        <v>13.933320000000004</v>
      </c>
      <c r="AH58">
        <v>0</v>
      </c>
      <c r="AI58">
        <v>0</v>
      </c>
      <c r="AJ58">
        <v>0</v>
      </c>
      <c r="AK58">
        <v>10.915200945626482</v>
      </c>
      <c r="AL58">
        <v>9.5717099827882937</v>
      </c>
      <c r="AM58">
        <v>4.4399054763690922</v>
      </c>
      <c r="AN58">
        <v>0</v>
      </c>
      <c r="AO58">
        <v>0</v>
      </c>
      <c r="AP58">
        <v>0</v>
      </c>
      <c r="AQ58">
        <v>0</v>
      </c>
      <c r="AR58">
        <v>11.169390398550719</v>
      </c>
      <c r="AS58">
        <v>6.2365150163544456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609.62855506482811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268.79999999999995</v>
      </c>
      <c r="L59">
        <v>3.36</v>
      </c>
      <c r="M59">
        <v>33.699999999999996</v>
      </c>
      <c r="N59">
        <v>50.074392105263158</v>
      </c>
      <c r="O59">
        <v>35.36</v>
      </c>
      <c r="P59">
        <v>14.590000000000002</v>
      </c>
      <c r="Q59">
        <v>5.1000000000000005</v>
      </c>
      <c r="R59">
        <v>10.299999999999999</v>
      </c>
      <c r="S59">
        <v>6.3999999999999995</v>
      </c>
      <c r="T59">
        <v>0</v>
      </c>
      <c r="U59">
        <v>58.64</v>
      </c>
      <c r="V59">
        <v>5.2443922883487009</v>
      </c>
      <c r="W59">
        <v>11.05</v>
      </c>
      <c r="X59">
        <v>35.540000000000006</v>
      </c>
      <c r="Y59">
        <v>0</v>
      </c>
      <c r="Z59">
        <v>2.7492781818181813</v>
      </c>
      <c r="AA59">
        <v>0</v>
      </c>
      <c r="AB59">
        <v>0</v>
      </c>
      <c r="AC59">
        <v>0</v>
      </c>
      <c r="AD59">
        <v>0</v>
      </c>
      <c r="AE59">
        <v>6.9483451930355811</v>
      </c>
      <c r="AF59">
        <v>5.9061054766734289</v>
      </c>
      <c r="AG59">
        <v>13.933320000000004</v>
      </c>
      <c r="AH59">
        <v>0</v>
      </c>
      <c r="AI59">
        <v>0</v>
      </c>
      <c r="AJ59">
        <v>0</v>
      </c>
      <c r="AK59">
        <v>10.915200945626482</v>
      </c>
      <c r="AL59">
        <v>9.5717099827882937</v>
      </c>
      <c r="AM59">
        <v>4.4399054763690922</v>
      </c>
      <c r="AN59">
        <v>0</v>
      </c>
      <c r="AO59">
        <v>0</v>
      </c>
      <c r="AP59">
        <v>0</v>
      </c>
      <c r="AQ59">
        <v>7.9645761904761905</v>
      </c>
      <c r="AR59">
        <v>11.169390398550719</v>
      </c>
      <c r="AS59">
        <v>6.2365150163544456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617.99313125530432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268.79999999999995</v>
      </c>
      <c r="L60">
        <v>3.36</v>
      </c>
      <c r="M60">
        <v>33.699999999999996</v>
      </c>
      <c r="N60">
        <v>50.074392105263158</v>
      </c>
      <c r="O60">
        <v>35.36</v>
      </c>
      <c r="P60">
        <v>14.590000000000002</v>
      </c>
      <c r="Q60">
        <v>5.1000000000000005</v>
      </c>
      <c r="R60">
        <v>10.299999999999999</v>
      </c>
      <c r="S60">
        <v>6.3999999999999995</v>
      </c>
      <c r="T60">
        <v>0</v>
      </c>
      <c r="U60">
        <v>58.64</v>
      </c>
      <c r="V60">
        <v>5.2443922883487009</v>
      </c>
      <c r="W60">
        <v>11.05</v>
      </c>
      <c r="X60">
        <v>35.540000000000006</v>
      </c>
      <c r="Y60">
        <v>0</v>
      </c>
      <c r="Z60">
        <v>2.7492781818181813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5.9061054766734289</v>
      </c>
      <c r="AG60">
        <v>13.933320000000004</v>
      </c>
      <c r="AH60">
        <v>0</v>
      </c>
      <c r="AI60">
        <v>0</v>
      </c>
      <c r="AJ60">
        <v>0</v>
      </c>
      <c r="AK60">
        <v>10.915200945626482</v>
      </c>
      <c r="AL60">
        <v>9.5717099827882937</v>
      </c>
      <c r="AM60">
        <v>4.4399054763690922</v>
      </c>
      <c r="AN60">
        <v>0</v>
      </c>
      <c r="AO60">
        <v>0</v>
      </c>
      <c r="AP60">
        <v>0</v>
      </c>
      <c r="AQ60">
        <v>7.9645761904761905</v>
      </c>
      <c r="AR60">
        <v>11.169390398550719</v>
      </c>
      <c r="AS60">
        <v>6.2365150163544456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611.04478606226871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268.79999999999995</v>
      </c>
      <c r="L61">
        <v>3.36</v>
      </c>
      <c r="M61">
        <v>33.699999999999996</v>
      </c>
      <c r="N61">
        <v>50.074392105263158</v>
      </c>
      <c r="O61">
        <v>35.36</v>
      </c>
      <c r="P61">
        <v>14.590000000000002</v>
      </c>
      <c r="Q61">
        <v>5.1000000000000005</v>
      </c>
      <c r="R61">
        <v>10.299999999999999</v>
      </c>
      <c r="S61">
        <v>6.3999999999999995</v>
      </c>
      <c r="T61">
        <v>0</v>
      </c>
      <c r="U61">
        <v>58.64</v>
      </c>
      <c r="V61">
        <v>5.2443922883487009</v>
      </c>
      <c r="W61">
        <v>10.56</v>
      </c>
      <c r="X61">
        <v>34.463014873140857</v>
      </c>
      <c r="Y61">
        <v>0</v>
      </c>
      <c r="Z61">
        <v>2.7492781818181813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5.9061054766734289</v>
      </c>
      <c r="AG61">
        <v>13.933320000000004</v>
      </c>
      <c r="AH61">
        <v>0</v>
      </c>
      <c r="AI61">
        <v>0</v>
      </c>
      <c r="AJ61">
        <v>0</v>
      </c>
      <c r="AK61">
        <v>10.915200945626482</v>
      </c>
      <c r="AL61">
        <v>9.5717099827882937</v>
      </c>
      <c r="AM61">
        <v>4.4399054763690922</v>
      </c>
      <c r="AN61">
        <v>0</v>
      </c>
      <c r="AO61">
        <v>0</v>
      </c>
      <c r="AP61">
        <v>0</v>
      </c>
      <c r="AQ61">
        <v>7.9645761904761905</v>
      </c>
      <c r="AR61">
        <v>11.169390398550719</v>
      </c>
      <c r="AS61">
        <v>6.2365150163544456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609.47780093540962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268.79999999999995</v>
      </c>
      <c r="L62">
        <v>3.36</v>
      </c>
      <c r="M62">
        <v>33.699999999999996</v>
      </c>
      <c r="N62">
        <v>50.074392105263158</v>
      </c>
      <c r="O62">
        <v>35.36</v>
      </c>
      <c r="P62">
        <v>14.590000000000002</v>
      </c>
      <c r="Q62">
        <v>5.1000000000000005</v>
      </c>
      <c r="R62">
        <v>10.299999999999999</v>
      </c>
      <c r="S62">
        <v>6.3999999999999995</v>
      </c>
      <c r="T62">
        <v>0</v>
      </c>
      <c r="U62">
        <v>58.64</v>
      </c>
      <c r="V62">
        <v>5.2443922883487009</v>
      </c>
      <c r="W62">
        <v>10.520000000000001</v>
      </c>
      <c r="X62">
        <v>34.463014873140857</v>
      </c>
      <c r="Y62">
        <v>0</v>
      </c>
      <c r="Z62">
        <v>2.7492781818181813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5.9061054766734289</v>
      </c>
      <c r="AG62">
        <v>13.933320000000004</v>
      </c>
      <c r="AH62">
        <v>0</v>
      </c>
      <c r="AI62">
        <v>0</v>
      </c>
      <c r="AJ62">
        <v>0</v>
      </c>
      <c r="AK62">
        <v>10.915200945626482</v>
      </c>
      <c r="AL62">
        <v>9.5717099827882937</v>
      </c>
      <c r="AM62">
        <v>4.4399054763690922</v>
      </c>
      <c r="AN62">
        <v>0</v>
      </c>
      <c r="AO62">
        <v>0</v>
      </c>
      <c r="AP62">
        <v>0</v>
      </c>
      <c r="AQ62">
        <v>15.929152380952381</v>
      </c>
      <c r="AR62">
        <v>11.169390398550719</v>
      </c>
      <c r="AS62">
        <v>6.2365150163544456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617.40237712588566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268.79999999999995</v>
      </c>
      <c r="L63">
        <v>3.36</v>
      </c>
      <c r="M63">
        <v>33.699999999999996</v>
      </c>
      <c r="N63">
        <v>50.074392105263158</v>
      </c>
      <c r="O63">
        <v>35.36</v>
      </c>
      <c r="P63">
        <v>14.590000000000002</v>
      </c>
      <c r="Q63">
        <v>5.1000000000000005</v>
      </c>
      <c r="R63">
        <v>10.299999999999999</v>
      </c>
      <c r="S63">
        <v>6.3999999999999995</v>
      </c>
      <c r="T63">
        <v>0</v>
      </c>
      <c r="U63">
        <v>59.879999999999995</v>
      </c>
      <c r="V63">
        <v>5.2443922883487009</v>
      </c>
      <c r="W63">
        <v>10.56</v>
      </c>
      <c r="X63">
        <v>34.463014873140857</v>
      </c>
      <c r="Y63">
        <v>0</v>
      </c>
      <c r="Z63">
        <v>2.7492781818181813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5.9061054766734289</v>
      </c>
      <c r="AG63">
        <v>13.933320000000004</v>
      </c>
      <c r="AH63">
        <v>0</v>
      </c>
      <c r="AI63">
        <v>0</v>
      </c>
      <c r="AJ63">
        <v>0</v>
      </c>
      <c r="AK63">
        <v>10.915200945626482</v>
      </c>
      <c r="AL63">
        <v>9.1539268502581734</v>
      </c>
      <c r="AM63">
        <v>4.4399054763690922</v>
      </c>
      <c r="AN63">
        <v>0</v>
      </c>
      <c r="AO63">
        <v>0</v>
      </c>
      <c r="AP63">
        <v>0.48312000000000005</v>
      </c>
      <c r="AQ63">
        <v>15.929152380952381</v>
      </c>
      <c r="AR63">
        <v>11.169390398550719</v>
      </c>
      <c r="AS63">
        <v>6.2365150163544456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618.74771399335555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268.79999999999995</v>
      </c>
      <c r="L64">
        <v>3.36</v>
      </c>
      <c r="M64">
        <v>33.699999999999996</v>
      </c>
      <c r="N64">
        <v>50.074392105263158</v>
      </c>
      <c r="O64">
        <v>35.36</v>
      </c>
      <c r="P64">
        <v>14.590000000000002</v>
      </c>
      <c r="Q64">
        <v>5.1000000000000005</v>
      </c>
      <c r="R64">
        <v>10.299999999999999</v>
      </c>
      <c r="S64">
        <v>6.3999999999999995</v>
      </c>
      <c r="T64">
        <v>0</v>
      </c>
      <c r="U64">
        <v>60.34</v>
      </c>
      <c r="V64">
        <v>5.2443922883487009</v>
      </c>
      <c r="W64">
        <v>10.56</v>
      </c>
      <c r="X64">
        <v>34.463014873140857</v>
      </c>
      <c r="Y64">
        <v>0</v>
      </c>
      <c r="Z64">
        <v>2.7492781818181813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5.9061054766734289</v>
      </c>
      <c r="AG64">
        <v>13.933320000000004</v>
      </c>
      <c r="AH64">
        <v>0</v>
      </c>
      <c r="AI64">
        <v>0</v>
      </c>
      <c r="AJ64">
        <v>0</v>
      </c>
      <c r="AK64">
        <v>10.915200945626482</v>
      </c>
      <c r="AL64">
        <v>9.1539268502581734</v>
      </c>
      <c r="AM64">
        <v>4.4399054763690922</v>
      </c>
      <c r="AN64">
        <v>0</v>
      </c>
      <c r="AO64">
        <v>0</v>
      </c>
      <c r="AP64">
        <v>0.48312000000000005</v>
      </c>
      <c r="AQ64">
        <v>15.929152380952381</v>
      </c>
      <c r="AR64">
        <v>11.169390398550719</v>
      </c>
      <c r="AS64">
        <v>6.2365150163544456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619.20771399335558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268.79999999999995</v>
      </c>
      <c r="L65">
        <v>3.36</v>
      </c>
      <c r="M65">
        <v>61.22</v>
      </c>
      <c r="N65">
        <v>50.074392105263158</v>
      </c>
      <c r="O65">
        <v>35.36</v>
      </c>
      <c r="P65">
        <v>26.5</v>
      </c>
      <c r="Q65">
        <v>5.1000000000000005</v>
      </c>
      <c r="R65">
        <v>10.299999999999999</v>
      </c>
      <c r="S65">
        <v>6.3999999999999995</v>
      </c>
      <c r="T65">
        <v>0</v>
      </c>
      <c r="U65">
        <v>60.34</v>
      </c>
      <c r="V65">
        <v>4.6399999999999997</v>
      </c>
      <c r="W65">
        <v>10.56</v>
      </c>
      <c r="X65">
        <v>34.463014873140857</v>
      </c>
      <c r="Y65">
        <v>0</v>
      </c>
      <c r="Z65">
        <v>2.7492781818181813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5.9061054766734289</v>
      </c>
      <c r="AG65">
        <v>13.933320000000004</v>
      </c>
      <c r="AH65">
        <v>0</v>
      </c>
      <c r="AI65">
        <v>0</v>
      </c>
      <c r="AJ65">
        <v>0</v>
      </c>
      <c r="AK65">
        <v>10.915200945626482</v>
      </c>
      <c r="AL65">
        <v>9.1539268502581734</v>
      </c>
      <c r="AM65">
        <v>4.4399054763690922</v>
      </c>
      <c r="AN65">
        <v>0</v>
      </c>
      <c r="AO65">
        <v>0</v>
      </c>
      <c r="AP65">
        <v>0.21520800000000001</v>
      </c>
      <c r="AQ65">
        <v>15.929152380952381</v>
      </c>
      <c r="AR65">
        <v>11.169390398550719</v>
      </c>
      <c r="AS65">
        <v>6.2365150163544456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657.76540970500685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268.79999999999995</v>
      </c>
      <c r="L66">
        <v>3.37</v>
      </c>
      <c r="M66">
        <v>61.22</v>
      </c>
      <c r="N66">
        <v>50.074392105263158</v>
      </c>
      <c r="O66">
        <v>35.36</v>
      </c>
      <c r="P66">
        <v>26.5</v>
      </c>
      <c r="Q66">
        <v>5.1000000000000005</v>
      </c>
      <c r="R66">
        <v>10.299999999999999</v>
      </c>
      <c r="S66">
        <v>6.3999999999999995</v>
      </c>
      <c r="T66">
        <v>0</v>
      </c>
      <c r="U66">
        <v>60.34</v>
      </c>
      <c r="V66">
        <v>4.22</v>
      </c>
      <c r="W66">
        <v>10.56</v>
      </c>
      <c r="X66">
        <v>34.463014873140857</v>
      </c>
      <c r="Y66">
        <v>0</v>
      </c>
      <c r="Z66">
        <v>2.7492781818181813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5.9061054766734289</v>
      </c>
      <c r="AG66">
        <v>13.933320000000004</v>
      </c>
      <c r="AH66">
        <v>0</v>
      </c>
      <c r="AI66">
        <v>0</v>
      </c>
      <c r="AJ66">
        <v>0</v>
      </c>
      <c r="AK66">
        <v>10.915200945626482</v>
      </c>
      <c r="AL66">
        <v>9.1539268502581734</v>
      </c>
      <c r="AM66">
        <v>4.4399054763690922</v>
      </c>
      <c r="AN66">
        <v>0</v>
      </c>
      <c r="AO66">
        <v>0</v>
      </c>
      <c r="AP66">
        <v>0.21520800000000001</v>
      </c>
      <c r="AQ66">
        <v>15.929152380952381</v>
      </c>
      <c r="AR66">
        <v>11.169390398550719</v>
      </c>
      <c r="AS66">
        <v>6.2365150163544456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657.35540970500688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268.79999999999995</v>
      </c>
      <c r="L67">
        <v>2.84</v>
      </c>
      <c r="M67">
        <v>61.22</v>
      </c>
      <c r="N67">
        <v>50.074392105263158</v>
      </c>
      <c r="O67">
        <v>35.36</v>
      </c>
      <c r="P67">
        <v>26.5</v>
      </c>
      <c r="Q67">
        <v>4.9000000000000004</v>
      </c>
      <c r="R67">
        <v>9.89</v>
      </c>
      <c r="S67">
        <v>6.15</v>
      </c>
      <c r="T67">
        <v>0</v>
      </c>
      <c r="U67">
        <v>60.34</v>
      </c>
      <c r="V67">
        <v>7.6751304347826093</v>
      </c>
      <c r="W67">
        <v>19.02</v>
      </c>
      <c r="X67">
        <v>62.53</v>
      </c>
      <c r="Y67">
        <v>0</v>
      </c>
      <c r="Z67">
        <v>2.7492781818181813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5.9061054766734289</v>
      </c>
      <c r="AG67">
        <v>13.933320000000004</v>
      </c>
      <c r="AH67">
        <v>9.7853195353748674</v>
      </c>
      <c r="AI67">
        <v>0</v>
      </c>
      <c r="AJ67">
        <v>0</v>
      </c>
      <c r="AK67">
        <v>10.915200945626482</v>
      </c>
      <c r="AL67">
        <v>9.1539268502581734</v>
      </c>
      <c r="AM67">
        <v>4.4399054763690922</v>
      </c>
      <c r="AN67">
        <v>0</v>
      </c>
      <c r="AO67">
        <v>0</v>
      </c>
      <c r="AP67">
        <v>0.21520800000000001</v>
      </c>
      <c r="AQ67">
        <v>23.893728571428568</v>
      </c>
      <c r="AR67">
        <v>11.169390398550719</v>
      </c>
      <c r="AS67">
        <v>6.2365150163544456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713.69742099249947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268.8</v>
      </c>
      <c r="L68">
        <v>2.85</v>
      </c>
      <c r="M68">
        <v>61.22</v>
      </c>
      <c r="N68">
        <v>50.074392105263158</v>
      </c>
      <c r="O68">
        <v>35.36</v>
      </c>
      <c r="P68">
        <v>26.5</v>
      </c>
      <c r="Q68">
        <v>4.9000000000000004</v>
      </c>
      <c r="R68">
        <v>9.89</v>
      </c>
      <c r="S68">
        <v>6.15</v>
      </c>
      <c r="T68">
        <v>0</v>
      </c>
      <c r="U68">
        <v>60.34</v>
      </c>
      <c r="V68">
        <v>7.6751304347826093</v>
      </c>
      <c r="W68">
        <v>19.200000000000003</v>
      </c>
      <c r="X68">
        <v>62.53</v>
      </c>
      <c r="Y68">
        <v>0</v>
      </c>
      <c r="Z68">
        <v>2.7492781818181813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5.9061054766734289</v>
      </c>
      <c r="AG68">
        <v>13.933320000000004</v>
      </c>
      <c r="AH68">
        <v>19.724358183738115</v>
      </c>
      <c r="AI68">
        <v>0</v>
      </c>
      <c r="AJ68">
        <v>0</v>
      </c>
      <c r="AK68">
        <v>10.915200945626482</v>
      </c>
      <c r="AL68">
        <v>9.1539268502581734</v>
      </c>
      <c r="AM68">
        <v>4.4399054763690922</v>
      </c>
      <c r="AN68">
        <v>0</v>
      </c>
      <c r="AO68">
        <v>0</v>
      </c>
      <c r="AP68">
        <v>0.21520800000000001</v>
      </c>
      <c r="AQ68">
        <v>23.893728571428568</v>
      </c>
      <c r="AR68">
        <v>11.169390398550719</v>
      </c>
      <c r="AS68">
        <v>6.2365150163544456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723.82645964086294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278.95999999999998</v>
      </c>
      <c r="L69">
        <v>5.59</v>
      </c>
      <c r="M69">
        <v>61.22</v>
      </c>
      <c r="N69">
        <v>50.074392105263158</v>
      </c>
      <c r="O69">
        <v>35.36</v>
      </c>
      <c r="P69">
        <v>26.5</v>
      </c>
      <c r="Q69">
        <v>8.64</v>
      </c>
      <c r="R69">
        <v>18.239999999999998</v>
      </c>
      <c r="S69">
        <v>11.52</v>
      </c>
      <c r="T69">
        <v>0</v>
      </c>
      <c r="U69">
        <v>60.34</v>
      </c>
      <c r="V69">
        <v>7.674392898052691</v>
      </c>
      <c r="W69">
        <v>19.200000000000003</v>
      </c>
      <c r="X69">
        <v>62.53</v>
      </c>
      <c r="Y69">
        <v>0</v>
      </c>
      <c r="Z69">
        <v>2.7492781818181813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5.9061054766734289</v>
      </c>
      <c r="AG69">
        <v>13.933320000000004</v>
      </c>
      <c r="AH69">
        <v>19.724358183738115</v>
      </c>
      <c r="AI69">
        <v>0</v>
      </c>
      <c r="AJ69">
        <v>0</v>
      </c>
      <c r="AK69">
        <v>10.915200945626482</v>
      </c>
      <c r="AL69">
        <v>9.1539268502581734</v>
      </c>
      <c r="AM69">
        <v>4.4399054763690922</v>
      </c>
      <c r="AN69">
        <v>0</v>
      </c>
      <c r="AO69">
        <v>0</v>
      </c>
      <c r="AP69">
        <v>0.21520800000000001</v>
      </c>
      <c r="AQ69">
        <v>23.893728571428568</v>
      </c>
      <c r="AR69">
        <v>16.760673913043469</v>
      </c>
      <c r="AS69">
        <v>6.2365150163544456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759.77700561862571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318.98</v>
      </c>
      <c r="L70">
        <v>5.76</v>
      </c>
      <c r="M70">
        <v>61.300000000000011</v>
      </c>
      <c r="N70">
        <v>50.074392105263158</v>
      </c>
      <c r="O70">
        <v>35.36</v>
      </c>
      <c r="P70">
        <v>26.5</v>
      </c>
      <c r="Q70">
        <v>8.7912175648702604</v>
      </c>
      <c r="R70">
        <v>17.865609336609335</v>
      </c>
      <c r="S70">
        <v>11.124390051322543</v>
      </c>
      <c r="T70">
        <v>0</v>
      </c>
      <c r="U70">
        <v>60.34</v>
      </c>
      <c r="V70">
        <v>7.674392898052691</v>
      </c>
      <c r="W70">
        <v>19.200000000000003</v>
      </c>
      <c r="X70">
        <v>62.53</v>
      </c>
      <c r="Y70">
        <v>0</v>
      </c>
      <c r="Z70">
        <v>2.7492781818181813</v>
      </c>
      <c r="AA70">
        <v>0</v>
      </c>
      <c r="AB70">
        <v>1.6863735933983492</v>
      </c>
      <c r="AC70">
        <v>0</v>
      </c>
      <c r="AD70">
        <v>0</v>
      </c>
      <c r="AE70">
        <v>0</v>
      </c>
      <c r="AF70">
        <v>5.9061054766734289</v>
      </c>
      <c r="AG70">
        <v>13.933320000000004</v>
      </c>
      <c r="AH70">
        <v>19.724358183738115</v>
      </c>
      <c r="AI70">
        <v>0</v>
      </c>
      <c r="AJ70">
        <v>0</v>
      </c>
      <c r="AK70">
        <v>10.915200945626482</v>
      </c>
      <c r="AL70">
        <v>9.1539268502581734</v>
      </c>
      <c r="AM70">
        <v>4.4399054763690922</v>
      </c>
      <c r="AN70">
        <v>0</v>
      </c>
      <c r="AO70">
        <v>0</v>
      </c>
      <c r="AP70">
        <v>0.21520800000000001</v>
      </c>
      <c r="AQ70">
        <v>23.893728571428568</v>
      </c>
      <c r="AR70">
        <v>16.760673913043469</v>
      </c>
      <c r="AS70">
        <v>6.2365150163544456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801.11459616482625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357.64</v>
      </c>
      <c r="L71">
        <v>5.7599999999999989</v>
      </c>
      <c r="M71">
        <v>61.300000000000004</v>
      </c>
      <c r="N71">
        <v>50.074392105263158</v>
      </c>
      <c r="O71">
        <v>35.36</v>
      </c>
      <c r="P71">
        <v>26.5</v>
      </c>
      <c r="Q71">
        <v>8.7912175648702604</v>
      </c>
      <c r="R71">
        <v>17.865609336609335</v>
      </c>
      <c r="S71">
        <v>11.124390051322543</v>
      </c>
      <c r="T71">
        <v>0</v>
      </c>
      <c r="U71">
        <v>60.34</v>
      </c>
      <c r="V71">
        <v>7.674392898052691</v>
      </c>
      <c r="W71">
        <v>19.200000000000003</v>
      </c>
      <c r="X71">
        <v>62.53</v>
      </c>
      <c r="Y71">
        <v>0</v>
      </c>
      <c r="Z71">
        <v>2.7492781818181813</v>
      </c>
      <c r="AA71">
        <v>5.8990000000000009</v>
      </c>
      <c r="AB71">
        <v>5.5509797449362326</v>
      </c>
      <c r="AC71">
        <v>4.0803337521595724</v>
      </c>
      <c r="AD71">
        <v>3.8518955336866014</v>
      </c>
      <c r="AE71">
        <v>6.9483451930355811</v>
      </c>
      <c r="AF71">
        <v>5.9061054766734289</v>
      </c>
      <c r="AG71">
        <v>13.933320000000004</v>
      </c>
      <c r="AH71">
        <v>19.724358183738115</v>
      </c>
      <c r="AI71">
        <v>0</v>
      </c>
      <c r="AJ71">
        <v>0</v>
      </c>
      <c r="AK71">
        <v>10.915200945626482</v>
      </c>
      <c r="AL71">
        <v>1.6711325301204818</v>
      </c>
      <c r="AM71">
        <v>4.4399054763690922</v>
      </c>
      <c r="AN71">
        <v>0</v>
      </c>
      <c r="AO71">
        <v>0</v>
      </c>
      <c r="AP71">
        <v>0.21520800000000001</v>
      </c>
      <c r="AQ71">
        <v>31.858304761904762</v>
      </c>
      <c r="AR71">
        <v>16.760673913043469</v>
      </c>
      <c r="AS71">
        <v>6.2365150163544456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864.90055866558453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377.64</v>
      </c>
      <c r="L72">
        <v>6.02</v>
      </c>
      <c r="M72">
        <v>61.22</v>
      </c>
      <c r="N72">
        <v>50.074392105263158</v>
      </c>
      <c r="O72">
        <v>35.36</v>
      </c>
      <c r="P72">
        <v>26.5</v>
      </c>
      <c r="Q72">
        <v>8.7912175648702604</v>
      </c>
      <c r="R72">
        <v>17.865609336609335</v>
      </c>
      <c r="S72">
        <v>11.124390051322543</v>
      </c>
      <c r="T72">
        <v>0</v>
      </c>
      <c r="U72">
        <v>60.34</v>
      </c>
      <c r="V72">
        <v>7.674392898052691</v>
      </c>
      <c r="W72">
        <v>19.200000000000003</v>
      </c>
      <c r="X72">
        <v>62.53</v>
      </c>
      <c r="Y72">
        <v>0</v>
      </c>
      <c r="Z72">
        <v>2.7492781818181813</v>
      </c>
      <c r="AA72">
        <v>11.828746835443042</v>
      </c>
      <c r="AB72">
        <v>5.5509797449362326</v>
      </c>
      <c r="AC72">
        <v>8.1606675043191448</v>
      </c>
      <c r="AD72">
        <v>3.8518955336866014</v>
      </c>
      <c r="AE72">
        <v>13.896690386071162</v>
      </c>
      <c r="AF72">
        <v>11.812210953346858</v>
      </c>
      <c r="AG72">
        <v>13.933320000000004</v>
      </c>
      <c r="AH72">
        <v>29.584341288278768</v>
      </c>
      <c r="AI72">
        <v>0</v>
      </c>
      <c r="AJ72">
        <v>0</v>
      </c>
      <c r="AK72">
        <v>10.915200945626482</v>
      </c>
      <c r="AL72">
        <v>1.6711325301204818</v>
      </c>
      <c r="AM72">
        <v>4.4399054763690922</v>
      </c>
      <c r="AN72">
        <v>0</v>
      </c>
      <c r="AO72">
        <v>0</v>
      </c>
      <c r="AP72">
        <v>0.21520800000000001</v>
      </c>
      <c r="AQ72">
        <v>31.858304761904762</v>
      </c>
      <c r="AR72">
        <v>16.760673913043469</v>
      </c>
      <c r="AS72">
        <v>6.2365150163544456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917.80507302743672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400.25711214172753</v>
      </c>
      <c r="L73">
        <v>6.02</v>
      </c>
      <c r="M73">
        <v>61.22</v>
      </c>
      <c r="N73">
        <v>50.074392105263158</v>
      </c>
      <c r="O73">
        <v>35.36</v>
      </c>
      <c r="P73">
        <v>26.5</v>
      </c>
      <c r="Q73">
        <v>8.7912175648702604</v>
      </c>
      <c r="R73">
        <v>17.865609336609335</v>
      </c>
      <c r="S73">
        <v>11.124390051322543</v>
      </c>
      <c r="T73">
        <v>0</v>
      </c>
      <c r="U73">
        <v>60.34</v>
      </c>
      <c r="V73">
        <v>7.674392898052691</v>
      </c>
      <c r="W73">
        <v>19.200000000000003</v>
      </c>
      <c r="X73">
        <v>62.53</v>
      </c>
      <c r="Y73">
        <v>0</v>
      </c>
      <c r="Z73">
        <v>8.2478345454545448</v>
      </c>
      <c r="AA73">
        <v>17.771670886075952</v>
      </c>
      <c r="AB73">
        <v>16.657330832708173</v>
      </c>
      <c r="AC73">
        <v>12.25417779173865</v>
      </c>
      <c r="AD73">
        <v>7.7037910673732028</v>
      </c>
      <c r="AE73">
        <v>20.840643451930358</v>
      </c>
      <c r="AF73">
        <v>25.988250507099398</v>
      </c>
      <c r="AG73">
        <v>13.933320000000004</v>
      </c>
      <c r="AH73">
        <v>39.44871636747623</v>
      </c>
      <c r="AI73">
        <v>0</v>
      </c>
      <c r="AJ73">
        <v>0</v>
      </c>
      <c r="AK73">
        <v>10.915200945626482</v>
      </c>
      <c r="AL73">
        <v>1.6711325301204818</v>
      </c>
      <c r="AM73">
        <v>6.6664456114028496</v>
      </c>
      <c r="AN73">
        <v>0</v>
      </c>
      <c r="AO73">
        <v>0</v>
      </c>
      <c r="AP73">
        <v>0.48312000000000005</v>
      </c>
      <c r="AQ73">
        <v>31.858304761904762</v>
      </c>
      <c r="AR73">
        <v>13.967228260869561</v>
      </c>
      <c r="AS73">
        <v>6.2365150163544456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1001.6007966739808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445.63</v>
      </c>
      <c r="L74">
        <v>6.02</v>
      </c>
      <c r="M74">
        <v>61.22</v>
      </c>
      <c r="N74">
        <v>50.074392105263158</v>
      </c>
      <c r="O74">
        <v>35.36</v>
      </c>
      <c r="P74">
        <v>26.5</v>
      </c>
      <c r="Q74">
        <v>8.7912175648702604</v>
      </c>
      <c r="R74">
        <v>17.865609336609335</v>
      </c>
      <c r="S74">
        <v>11.124390051322543</v>
      </c>
      <c r="T74">
        <v>0</v>
      </c>
      <c r="U74">
        <v>60.34</v>
      </c>
      <c r="V74">
        <v>7.674392898052691</v>
      </c>
      <c r="W74">
        <v>19.200000000000003</v>
      </c>
      <c r="X74">
        <v>62.53</v>
      </c>
      <c r="Y74">
        <v>0</v>
      </c>
      <c r="Z74">
        <v>8.2478345454545448</v>
      </c>
      <c r="AA74">
        <v>17.771670886075952</v>
      </c>
      <c r="AB74">
        <v>16.657330832708173</v>
      </c>
      <c r="AC74">
        <v>12.25417779173865</v>
      </c>
      <c r="AD74">
        <v>11.555686601059804</v>
      </c>
      <c r="AE74">
        <v>20.840643451930358</v>
      </c>
      <c r="AF74">
        <v>25.988250507099398</v>
      </c>
      <c r="AG74">
        <v>13.933320000000004</v>
      </c>
      <c r="AH74">
        <v>49.30869947201689</v>
      </c>
      <c r="AI74">
        <v>0</v>
      </c>
      <c r="AJ74">
        <v>0</v>
      </c>
      <c r="AK74">
        <v>10.915200945626482</v>
      </c>
      <c r="AL74">
        <v>1.6711325301204818</v>
      </c>
      <c r="AM74">
        <v>6.6664456114028496</v>
      </c>
      <c r="AN74">
        <v>0</v>
      </c>
      <c r="AO74">
        <v>0</v>
      </c>
      <c r="AP74">
        <v>0.48312000000000005</v>
      </c>
      <c r="AQ74">
        <v>31.858304761904762</v>
      </c>
      <c r="AR74">
        <v>13.967228260869561</v>
      </c>
      <c r="AS74">
        <v>6.2365150163544456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1060.6855631704807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488.98</v>
      </c>
      <c r="L75">
        <v>6.02</v>
      </c>
      <c r="M75">
        <v>61.22</v>
      </c>
      <c r="N75">
        <v>50.074392105263158</v>
      </c>
      <c r="O75">
        <v>35.36</v>
      </c>
      <c r="P75">
        <v>26.5</v>
      </c>
      <c r="Q75">
        <v>8.7912175648702604</v>
      </c>
      <c r="R75">
        <v>17.865609336609335</v>
      </c>
      <c r="S75">
        <v>11.124390051322543</v>
      </c>
      <c r="T75">
        <v>0</v>
      </c>
      <c r="U75">
        <v>60.34</v>
      </c>
      <c r="V75">
        <v>7.674392898052691</v>
      </c>
      <c r="W75">
        <v>19.200000000000003</v>
      </c>
      <c r="X75">
        <v>62.53</v>
      </c>
      <c r="Y75">
        <v>0</v>
      </c>
      <c r="Z75">
        <v>8.2478345454545448</v>
      </c>
      <c r="AA75">
        <v>17.771670886075952</v>
      </c>
      <c r="AB75">
        <v>16.657330832708173</v>
      </c>
      <c r="AC75">
        <v>12.25417779173865</v>
      </c>
      <c r="AD75">
        <v>11.555686601059804</v>
      </c>
      <c r="AE75">
        <v>20.840643451930358</v>
      </c>
      <c r="AF75">
        <v>25.988250507099398</v>
      </c>
      <c r="AG75">
        <v>13.933320000000004</v>
      </c>
      <c r="AH75">
        <v>58.45279070749735</v>
      </c>
      <c r="AI75">
        <v>0</v>
      </c>
      <c r="AJ75">
        <v>0</v>
      </c>
      <c r="AK75">
        <v>10.915200945626482</v>
      </c>
      <c r="AL75">
        <v>1.6711325301204818</v>
      </c>
      <c r="AM75">
        <v>6.6664456114028496</v>
      </c>
      <c r="AN75">
        <v>0</v>
      </c>
      <c r="AO75">
        <v>0</v>
      </c>
      <c r="AP75">
        <v>0.48312000000000005</v>
      </c>
      <c r="AQ75">
        <v>31.858304761904762</v>
      </c>
      <c r="AR75">
        <v>13.967228260869561</v>
      </c>
      <c r="AS75">
        <v>13.448034493012194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1120.3911738826193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488.98</v>
      </c>
      <c r="L76">
        <v>6.02</v>
      </c>
      <c r="M76">
        <v>61.22</v>
      </c>
      <c r="N76">
        <v>50.074392105263158</v>
      </c>
      <c r="O76">
        <v>35.36</v>
      </c>
      <c r="P76">
        <v>26.5</v>
      </c>
      <c r="Q76">
        <v>8.7912175648702604</v>
      </c>
      <c r="R76">
        <v>17.865609336609335</v>
      </c>
      <c r="S76">
        <v>11.124390051322543</v>
      </c>
      <c r="T76">
        <v>0</v>
      </c>
      <c r="U76">
        <v>60.34</v>
      </c>
      <c r="V76">
        <v>7.674392898052691</v>
      </c>
      <c r="W76">
        <v>19.200000000000003</v>
      </c>
      <c r="X76">
        <v>62.53</v>
      </c>
      <c r="Y76">
        <v>0</v>
      </c>
      <c r="Z76">
        <v>8.2478345454545448</v>
      </c>
      <c r="AA76">
        <v>17.771670886075952</v>
      </c>
      <c r="AB76">
        <v>16.657330832708173</v>
      </c>
      <c r="AC76">
        <v>12.25417779173865</v>
      </c>
      <c r="AD76">
        <v>11.555686601059804</v>
      </c>
      <c r="AE76">
        <v>20.840643451930358</v>
      </c>
      <c r="AF76">
        <v>25.988250507099398</v>
      </c>
      <c r="AG76">
        <v>13.933320000000004</v>
      </c>
      <c r="AH76">
        <v>59.177466525871168</v>
      </c>
      <c r="AI76">
        <v>0</v>
      </c>
      <c r="AJ76">
        <v>0</v>
      </c>
      <c r="AK76">
        <v>10.915200945626482</v>
      </c>
      <c r="AL76">
        <v>1.6711325301204818</v>
      </c>
      <c r="AM76">
        <v>6.6664456114028496</v>
      </c>
      <c r="AN76">
        <v>0</v>
      </c>
      <c r="AO76">
        <v>0</v>
      </c>
      <c r="AP76">
        <v>0.48312000000000005</v>
      </c>
      <c r="AQ76">
        <v>31.858304761904762</v>
      </c>
      <c r="AR76">
        <v>13.967228260869561</v>
      </c>
      <c r="AS76">
        <v>13.448034493012194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1121.1158497009931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488.98</v>
      </c>
      <c r="L77">
        <v>6.02</v>
      </c>
      <c r="M77">
        <v>61.22</v>
      </c>
      <c r="N77">
        <v>50.074392105263158</v>
      </c>
      <c r="O77">
        <v>35.36</v>
      </c>
      <c r="P77">
        <v>26.5</v>
      </c>
      <c r="Q77">
        <v>8.7912175648702604</v>
      </c>
      <c r="R77">
        <v>17.865609336609335</v>
      </c>
      <c r="S77">
        <v>11.124390051322543</v>
      </c>
      <c r="T77">
        <v>0</v>
      </c>
      <c r="U77">
        <v>60.34</v>
      </c>
      <c r="V77">
        <v>7.674392898052691</v>
      </c>
      <c r="W77">
        <v>19.200000000000003</v>
      </c>
      <c r="X77">
        <v>62.53</v>
      </c>
      <c r="Y77">
        <v>0</v>
      </c>
      <c r="Z77">
        <v>8.2478345454545448</v>
      </c>
      <c r="AA77">
        <v>17.771670886075952</v>
      </c>
      <c r="AB77">
        <v>16.657330832708173</v>
      </c>
      <c r="AC77">
        <v>12.25417779173865</v>
      </c>
      <c r="AD77">
        <v>11.555686601059804</v>
      </c>
      <c r="AE77">
        <v>20.840643451930358</v>
      </c>
      <c r="AF77">
        <v>25.988250507099398</v>
      </c>
      <c r="AG77">
        <v>13.933320000000004</v>
      </c>
      <c r="AH77">
        <v>59.177466525871168</v>
      </c>
      <c r="AI77">
        <v>0</v>
      </c>
      <c r="AJ77">
        <v>0</v>
      </c>
      <c r="AK77">
        <v>10.915200945626482</v>
      </c>
      <c r="AL77">
        <v>1.6711325301204818</v>
      </c>
      <c r="AM77">
        <v>6.6664456114028496</v>
      </c>
      <c r="AN77">
        <v>0</v>
      </c>
      <c r="AO77">
        <v>0</v>
      </c>
      <c r="AP77">
        <v>0.48312000000000005</v>
      </c>
      <c r="AQ77">
        <v>31.858304761904762</v>
      </c>
      <c r="AR77">
        <v>13.967228260869561</v>
      </c>
      <c r="AS77">
        <v>13.448034493012194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1121.1158497009931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488.98</v>
      </c>
      <c r="L78">
        <v>6.02</v>
      </c>
      <c r="M78">
        <v>61.22</v>
      </c>
      <c r="N78">
        <v>50.074392105263158</v>
      </c>
      <c r="O78">
        <v>35.36</v>
      </c>
      <c r="P78">
        <v>26.5</v>
      </c>
      <c r="Q78">
        <v>8.7912175648702604</v>
      </c>
      <c r="R78">
        <v>17.865609336609335</v>
      </c>
      <c r="S78">
        <v>11.124390051322543</v>
      </c>
      <c r="T78">
        <v>0</v>
      </c>
      <c r="U78">
        <v>60.34</v>
      </c>
      <c r="V78">
        <v>7.674392898052691</v>
      </c>
      <c r="W78">
        <v>19.200000000000003</v>
      </c>
      <c r="X78">
        <v>62.53</v>
      </c>
      <c r="Y78">
        <v>0</v>
      </c>
      <c r="Z78">
        <v>8.2478345454545448</v>
      </c>
      <c r="AA78">
        <v>17.771670886075952</v>
      </c>
      <c r="AB78">
        <v>16.657330832708173</v>
      </c>
      <c r="AC78">
        <v>12.25417779173865</v>
      </c>
      <c r="AD78">
        <v>7.7037910673732028</v>
      </c>
      <c r="AE78">
        <v>20.840643451930358</v>
      </c>
      <c r="AF78">
        <v>25.988250507099398</v>
      </c>
      <c r="AG78">
        <v>13.933320000000004</v>
      </c>
      <c r="AH78">
        <v>49.30869947201689</v>
      </c>
      <c r="AI78">
        <v>0</v>
      </c>
      <c r="AJ78">
        <v>0</v>
      </c>
      <c r="AK78">
        <v>10.915200945626482</v>
      </c>
      <c r="AL78">
        <v>1.6711325301204818</v>
      </c>
      <c r="AM78">
        <v>6.6664456114028496</v>
      </c>
      <c r="AN78">
        <v>0</v>
      </c>
      <c r="AO78">
        <v>0</v>
      </c>
      <c r="AP78">
        <v>0.48312000000000005</v>
      </c>
      <c r="AQ78">
        <v>31.858304761904762</v>
      </c>
      <c r="AR78">
        <v>13.967228260869561</v>
      </c>
      <c r="AS78">
        <v>13.448034493012194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1107.3951871134523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488.98</v>
      </c>
      <c r="L79">
        <v>6.02</v>
      </c>
      <c r="M79">
        <v>61.22</v>
      </c>
      <c r="N79">
        <v>50.074392105263158</v>
      </c>
      <c r="O79">
        <v>35.36</v>
      </c>
      <c r="P79">
        <v>26.5</v>
      </c>
      <c r="Q79">
        <v>8.7912175648702604</v>
      </c>
      <c r="R79">
        <v>17.865609336609335</v>
      </c>
      <c r="S79">
        <v>11.124390051322543</v>
      </c>
      <c r="T79">
        <v>0</v>
      </c>
      <c r="U79">
        <v>60.34</v>
      </c>
      <c r="V79">
        <v>7.674392898052691</v>
      </c>
      <c r="W79">
        <v>19.200000000000003</v>
      </c>
      <c r="X79">
        <v>62.53</v>
      </c>
      <c r="Y79">
        <v>0</v>
      </c>
      <c r="Z79">
        <v>2.7492781818181813</v>
      </c>
      <c r="AA79">
        <v>11.846316455696206</v>
      </c>
      <c r="AB79">
        <v>16.657330832708173</v>
      </c>
      <c r="AC79">
        <v>8.1606675043191448</v>
      </c>
      <c r="AD79">
        <v>3.8518955336866014</v>
      </c>
      <c r="AE79">
        <v>13.896690386071162</v>
      </c>
      <c r="AF79">
        <v>11.812210953346858</v>
      </c>
      <c r="AG79">
        <v>13.933320000000004</v>
      </c>
      <c r="AH79">
        <v>39.44871636747623</v>
      </c>
      <c r="AI79">
        <v>1.6118593872741551</v>
      </c>
      <c r="AJ79">
        <v>0</v>
      </c>
      <c r="AK79">
        <v>10.915200945626482</v>
      </c>
      <c r="AL79">
        <v>1.6711325301204818</v>
      </c>
      <c r="AM79">
        <v>4.4399054763690922</v>
      </c>
      <c r="AN79">
        <v>0</v>
      </c>
      <c r="AO79">
        <v>0</v>
      </c>
      <c r="AP79">
        <v>0.48312000000000005</v>
      </c>
      <c r="AQ79">
        <v>23.893728571428568</v>
      </c>
      <c r="AR79">
        <v>13.967228260869561</v>
      </c>
      <c r="AS79">
        <v>8.5071335117454669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1043.5257368546745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488.98</v>
      </c>
      <c r="L80">
        <v>6.02</v>
      </c>
      <c r="M80">
        <v>61.22</v>
      </c>
      <c r="N80">
        <v>50.074392105263158</v>
      </c>
      <c r="O80">
        <v>35.36</v>
      </c>
      <c r="P80">
        <v>26.5</v>
      </c>
      <c r="Q80">
        <v>8.7912175648702604</v>
      </c>
      <c r="R80">
        <v>17.865609336609335</v>
      </c>
      <c r="S80">
        <v>11.124390051322543</v>
      </c>
      <c r="T80">
        <v>0</v>
      </c>
      <c r="U80">
        <v>60.34</v>
      </c>
      <c r="V80">
        <v>7.674392898052691</v>
      </c>
      <c r="W80">
        <v>19.200000000000003</v>
      </c>
      <c r="X80">
        <v>62.53</v>
      </c>
      <c r="Y80">
        <v>0</v>
      </c>
      <c r="Z80">
        <v>2.7492781818181813</v>
      </c>
      <c r="AA80">
        <v>5.8990000000000009</v>
      </c>
      <c r="AB80">
        <v>5.5509797449362326</v>
      </c>
      <c r="AC80">
        <v>8.1606675043191448</v>
      </c>
      <c r="AD80">
        <v>3.8518955336866014</v>
      </c>
      <c r="AE80">
        <v>6.9483451930355811</v>
      </c>
      <c r="AF80">
        <v>5.9061054766734289</v>
      </c>
      <c r="AG80">
        <v>13.933320000000004</v>
      </c>
      <c r="AH80">
        <v>29.584341288278768</v>
      </c>
      <c r="AI80">
        <v>6.9744760408483888</v>
      </c>
      <c r="AJ80">
        <v>0</v>
      </c>
      <c r="AK80">
        <v>10.915200945626482</v>
      </c>
      <c r="AL80">
        <v>1.6711325301204818</v>
      </c>
      <c r="AM80">
        <v>4.4399054763690922</v>
      </c>
      <c r="AN80">
        <v>0</v>
      </c>
      <c r="AO80">
        <v>0</v>
      </c>
      <c r="AP80">
        <v>0.48312000000000005</v>
      </c>
      <c r="AQ80">
        <v>23.893728571428568</v>
      </c>
      <c r="AR80">
        <v>13.967228260869561</v>
      </c>
      <c r="AS80">
        <v>8.5071335117454669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1009.1158602158741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488.98</v>
      </c>
      <c r="L81">
        <v>6.02</v>
      </c>
      <c r="M81">
        <v>61.22</v>
      </c>
      <c r="N81">
        <v>50.074392105263158</v>
      </c>
      <c r="O81">
        <v>35.36</v>
      </c>
      <c r="P81">
        <v>26.5</v>
      </c>
      <c r="Q81">
        <v>8.7912175648702604</v>
      </c>
      <c r="R81">
        <v>17.865609336609335</v>
      </c>
      <c r="S81">
        <v>11.124390051322543</v>
      </c>
      <c r="T81">
        <v>0</v>
      </c>
      <c r="U81">
        <v>60.34</v>
      </c>
      <c r="V81">
        <v>7.674392898052691</v>
      </c>
      <c r="W81">
        <v>19.200000000000003</v>
      </c>
      <c r="X81">
        <v>62.53</v>
      </c>
      <c r="Y81">
        <v>0</v>
      </c>
      <c r="Z81">
        <v>2.7492781818181813</v>
      </c>
      <c r="AA81">
        <v>0</v>
      </c>
      <c r="AB81">
        <v>5.5509797449362326</v>
      </c>
      <c r="AC81">
        <v>8.1606675043191448</v>
      </c>
      <c r="AD81">
        <v>3.8518955336866014</v>
      </c>
      <c r="AE81">
        <v>6.9483451930355811</v>
      </c>
      <c r="AF81">
        <v>5.9061054766734289</v>
      </c>
      <c r="AG81">
        <v>13.933320000000004</v>
      </c>
      <c r="AH81">
        <v>19.724358183738115</v>
      </c>
      <c r="AI81">
        <v>6.9744760408483888</v>
      </c>
      <c r="AJ81">
        <v>0</v>
      </c>
      <c r="AK81">
        <v>10.915200945626482</v>
      </c>
      <c r="AL81">
        <v>1.6711325301204818</v>
      </c>
      <c r="AM81">
        <v>4.4399054763690922</v>
      </c>
      <c r="AN81">
        <v>0</v>
      </c>
      <c r="AO81">
        <v>0</v>
      </c>
      <c r="AP81">
        <v>0.48312000000000005</v>
      </c>
      <c r="AQ81">
        <v>15.929152380952381</v>
      </c>
      <c r="AR81">
        <v>13.967228260869561</v>
      </c>
      <c r="AS81">
        <v>8.5071335117454669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985.39230092085722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488.98</v>
      </c>
      <c r="L82">
        <v>6.02</v>
      </c>
      <c r="M82">
        <v>61.22</v>
      </c>
      <c r="N82">
        <v>50.074392105263158</v>
      </c>
      <c r="O82">
        <v>35.36</v>
      </c>
      <c r="P82">
        <v>26.5</v>
      </c>
      <c r="Q82">
        <v>8.7912175648702604</v>
      </c>
      <c r="R82">
        <v>17.865609336609335</v>
      </c>
      <c r="S82">
        <v>11.124390051322543</v>
      </c>
      <c r="T82">
        <v>0</v>
      </c>
      <c r="U82">
        <v>60.34</v>
      </c>
      <c r="V82">
        <v>7.674392898052691</v>
      </c>
      <c r="W82">
        <v>19.200000000000003</v>
      </c>
      <c r="X82">
        <v>62.53</v>
      </c>
      <c r="Y82">
        <v>0</v>
      </c>
      <c r="Z82">
        <v>2.7492781818181813</v>
      </c>
      <c r="AA82">
        <v>0</v>
      </c>
      <c r="AB82">
        <v>5.5509797449362326</v>
      </c>
      <c r="AC82">
        <v>4.0803337521595724</v>
      </c>
      <c r="AD82">
        <v>3.8518955336866014</v>
      </c>
      <c r="AE82">
        <v>6.9483451930355811</v>
      </c>
      <c r="AF82">
        <v>5.9061054766734289</v>
      </c>
      <c r="AG82">
        <v>13.933320000000004</v>
      </c>
      <c r="AH82">
        <v>9.8599831045406532</v>
      </c>
      <c r="AI82">
        <v>6.9744760408483888</v>
      </c>
      <c r="AJ82">
        <v>0</v>
      </c>
      <c r="AK82">
        <v>10.915200945626482</v>
      </c>
      <c r="AL82">
        <v>1.6711325301204818</v>
      </c>
      <c r="AM82">
        <v>4.4399054763690922</v>
      </c>
      <c r="AN82">
        <v>0</v>
      </c>
      <c r="AO82">
        <v>0</v>
      </c>
      <c r="AP82">
        <v>0.48312000000000005</v>
      </c>
      <c r="AQ82">
        <v>15.929152380952381</v>
      </c>
      <c r="AR82">
        <v>13.967228260869561</v>
      </c>
      <c r="AS82">
        <v>8.5071335117454669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971.44759208950029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488.98</v>
      </c>
      <c r="L83">
        <v>6.02</v>
      </c>
      <c r="M83">
        <v>61.22</v>
      </c>
      <c r="N83">
        <v>50.074392105263158</v>
      </c>
      <c r="O83">
        <v>35.36</v>
      </c>
      <c r="P83">
        <v>26.5</v>
      </c>
      <c r="Q83">
        <v>8.7912175648702604</v>
      </c>
      <c r="R83">
        <v>17.865609336609335</v>
      </c>
      <c r="S83">
        <v>11.124390051322543</v>
      </c>
      <c r="T83">
        <v>0</v>
      </c>
      <c r="U83">
        <v>60.34</v>
      </c>
      <c r="V83">
        <v>7.674392898052691</v>
      </c>
      <c r="W83">
        <v>19.200000000000003</v>
      </c>
      <c r="X83">
        <v>62.53</v>
      </c>
      <c r="Y83">
        <v>0</v>
      </c>
      <c r="Z83">
        <v>2.7492781818181813</v>
      </c>
      <c r="AA83">
        <v>0</v>
      </c>
      <c r="AB83">
        <v>5.5509797449362326</v>
      </c>
      <c r="AC83">
        <v>4.0803337521595724</v>
      </c>
      <c r="AD83">
        <v>3.8518955336866014</v>
      </c>
      <c r="AE83">
        <v>6.9483451930355811</v>
      </c>
      <c r="AF83">
        <v>5.9061054766734289</v>
      </c>
      <c r="AG83">
        <v>13.933320000000004</v>
      </c>
      <c r="AH83">
        <v>0</v>
      </c>
      <c r="AI83">
        <v>6.9744760408483888</v>
      </c>
      <c r="AJ83">
        <v>0</v>
      </c>
      <c r="AK83">
        <v>10.915200945626482</v>
      </c>
      <c r="AL83">
        <v>9.1539268502581734</v>
      </c>
      <c r="AM83">
        <v>4.4399054763690922</v>
      </c>
      <c r="AN83">
        <v>0</v>
      </c>
      <c r="AO83">
        <v>0</v>
      </c>
      <c r="AP83">
        <v>0.48312000000000005</v>
      </c>
      <c r="AQ83">
        <v>7.9645761904761905</v>
      </c>
      <c r="AR83">
        <v>11.169390398550719</v>
      </c>
      <c r="AS83">
        <v>8.5071335117454669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958.30798925230226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488.98</v>
      </c>
      <c r="L84">
        <v>6.02</v>
      </c>
      <c r="M84">
        <v>61.22</v>
      </c>
      <c r="N84">
        <v>50.074392105263158</v>
      </c>
      <c r="O84">
        <v>35.36</v>
      </c>
      <c r="P84">
        <v>26.5</v>
      </c>
      <c r="Q84">
        <v>8.7912175648702604</v>
      </c>
      <c r="R84">
        <v>17.865609336609335</v>
      </c>
      <c r="S84">
        <v>11.124390051322543</v>
      </c>
      <c r="T84">
        <v>0</v>
      </c>
      <c r="U84">
        <v>60.34</v>
      </c>
      <c r="V84">
        <v>7.674392898052691</v>
      </c>
      <c r="W84">
        <v>19.200000000000003</v>
      </c>
      <c r="X84">
        <v>62.53</v>
      </c>
      <c r="Y84">
        <v>0</v>
      </c>
      <c r="Z84">
        <v>2.7492781818181813</v>
      </c>
      <c r="AA84">
        <v>0</v>
      </c>
      <c r="AB84">
        <v>5.5509797449362326</v>
      </c>
      <c r="AC84">
        <v>0</v>
      </c>
      <c r="AD84">
        <v>3.8518955336866014</v>
      </c>
      <c r="AE84">
        <v>6.9483451930355811</v>
      </c>
      <c r="AF84">
        <v>5.9061054766734289</v>
      </c>
      <c r="AG84">
        <v>13.933320000000004</v>
      </c>
      <c r="AH84">
        <v>0</v>
      </c>
      <c r="AI84">
        <v>6.9744760408483888</v>
      </c>
      <c r="AJ84">
        <v>0</v>
      </c>
      <c r="AK84">
        <v>10.915200945626482</v>
      </c>
      <c r="AL84">
        <v>49.932544750430289</v>
      </c>
      <c r="AM84">
        <v>4.4399054763690922</v>
      </c>
      <c r="AN84">
        <v>0</v>
      </c>
      <c r="AO84">
        <v>0</v>
      </c>
      <c r="AP84">
        <v>0.48312000000000005</v>
      </c>
      <c r="AQ84">
        <v>7.9645761904761905</v>
      </c>
      <c r="AR84">
        <v>11.169390398550719</v>
      </c>
      <c r="AS84">
        <v>8.5071335117454669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995.00627340031485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488.98</v>
      </c>
      <c r="L85">
        <v>6.02</v>
      </c>
      <c r="M85">
        <v>61.22</v>
      </c>
      <c r="N85">
        <v>50.074392105263158</v>
      </c>
      <c r="O85">
        <v>35.36</v>
      </c>
      <c r="P85">
        <v>26.5</v>
      </c>
      <c r="Q85">
        <v>8.7912175648702604</v>
      </c>
      <c r="R85">
        <v>17.865609336609335</v>
      </c>
      <c r="S85">
        <v>11.124390051322543</v>
      </c>
      <c r="T85">
        <v>0</v>
      </c>
      <c r="U85">
        <v>60.34</v>
      </c>
      <c r="V85">
        <v>7.674392898052691</v>
      </c>
      <c r="W85">
        <v>19.200000000000003</v>
      </c>
      <c r="X85">
        <v>62.53</v>
      </c>
      <c r="Y85">
        <v>0</v>
      </c>
      <c r="Z85">
        <v>2.7492781818181813</v>
      </c>
      <c r="AA85">
        <v>0</v>
      </c>
      <c r="AB85">
        <v>5.5509797449362326</v>
      </c>
      <c r="AC85">
        <v>0</v>
      </c>
      <c r="AD85">
        <v>3.8518955336866014</v>
      </c>
      <c r="AE85">
        <v>6.9483451930355811</v>
      </c>
      <c r="AF85">
        <v>5.9061054766734289</v>
      </c>
      <c r="AG85">
        <v>13.933320000000004</v>
      </c>
      <c r="AH85">
        <v>0</v>
      </c>
      <c r="AI85">
        <v>6.9744760408483888</v>
      </c>
      <c r="AJ85">
        <v>0</v>
      </c>
      <c r="AK85">
        <v>10.915200945626482</v>
      </c>
      <c r="AL85">
        <v>49.932544750430289</v>
      </c>
      <c r="AM85">
        <v>4.4399054763690922</v>
      </c>
      <c r="AN85">
        <v>0</v>
      </c>
      <c r="AO85">
        <v>0</v>
      </c>
      <c r="AP85">
        <v>0.48312000000000005</v>
      </c>
      <c r="AQ85">
        <v>7.9645761904761905</v>
      </c>
      <c r="AR85">
        <v>11.169390398550719</v>
      </c>
      <c r="AS85">
        <v>10.206803449301219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996.70594333787062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488.98</v>
      </c>
      <c r="L86">
        <v>6.02</v>
      </c>
      <c r="M86">
        <v>61.22</v>
      </c>
      <c r="N86">
        <v>50.074392105263158</v>
      </c>
      <c r="O86">
        <v>35.36</v>
      </c>
      <c r="P86">
        <v>26.5</v>
      </c>
      <c r="Q86">
        <v>8.7912175648702604</v>
      </c>
      <c r="R86">
        <v>17.865609336609335</v>
      </c>
      <c r="S86">
        <v>11.124390051322543</v>
      </c>
      <c r="T86">
        <v>0</v>
      </c>
      <c r="U86">
        <v>60.34</v>
      </c>
      <c r="V86">
        <v>7.674392898052691</v>
      </c>
      <c r="W86">
        <v>19.200000000000003</v>
      </c>
      <c r="X86">
        <v>62.53</v>
      </c>
      <c r="Y86">
        <v>0</v>
      </c>
      <c r="Z86">
        <v>2.7492781818181813</v>
      </c>
      <c r="AA86">
        <v>0</v>
      </c>
      <c r="AB86">
        <v>5.5509797449362326</v>
      </c>
      <c r="AC86">
        <v>0</v>
      </c>
      <c r="AD86">
        <v>3.8518955336866014</v>
      </c>
      <c r="AE86">
        <v>6.9483451930355811</v>
      </c>
      <c r="AF86">
        <v>5.9061054766734289</v>
      </c>
      <c r="AG86">
        <v>13.933320000000004</v>
      </c>
      <c r="AH86">
        <v>0</v>
      </c>
      <c r="AI86">
        <v>6.8734603299292996</v>
      </c>
      <c r="AJ86">
        <v>0</v>
      </c>
      <c r="AK86">
        <v>10.915200945626482</v>
      </c>
      <c r="AL86">
        <v>18.315314113597243</v>
      </c>
      <c r="AM86">
        <v>4.4399054763690922</v>
      </c>
      <c r="AN86">
        <v>0</v>
      </c>
      <c r="AO86">
        <v>0</v>
      </c>
      <c r="AP86">
        <v>0.48312000000000005</v>
      </c>
      <c r="AQ86">
        <v>7.9645761904761905</v>
      </c>
      <c r="AR86">
        <v>11.169390398550719</v>
      </c>
      <c r="AS86">
        <v>10.206803449301219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964.98769699011848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488.98</v>
      </c>
      <c r="L87">
        <v>6.02</v>
      </c>
      <c r="M87">
        <v>61.22</v>
      </c>
      <c r="N87">
        <v>50.074392105263158</v>
      </c>
      <c r="O87">
        <v>35.36</v>
      </c>
      <c r="P87">
        <v>26.5</v>
      </c>
      <c r="Q87">
        <v>8.7912175648702604</v>
      </c>
      <c r="R87">
        <v>17.865609336609335</v>
      </c>
      <c r="S87">
        <v>11.124390051322543</v>
      </c>
      <c r="T87">
        <v>0</v>
      </c>
      <c r="U87">
        <v>60.34</v>
      </c>
      <c r="V87">
        <v>7.674392898052691</v>
      </c>
      <c r="W87">
        <v>19.200000000000003</v>
      </c>
      <c r="X87">
        <v>62.53</v>
      </c>
      <c r="Y87">
        <v>0</v>
      </c>
      <c r="Z87">
        <v>2.7492781818181813</v>
      </c>
      <c r="AA87">
        <v>0</v>
      </c>
      <c r="AB87">
        <v>5.5509797449362326</v>
      </c>
      <c r="AC87">
        <v>0</v>
      </c>
      <c r="AD87">
        <v>0</v>
      </c>
      <c r="AE87">
        <v>6.9483451930355811</v>
      </c>
      <c r="AF87">
        <v>5.9061054766734289</v>
      </c>
      <c r="AG87">
        <v>13.933320000000004</v>
      </c>
      <c r="AH87">
        <v>0</v>
      </c>
      <c r="AI87">
        <v>6.8734603299292996</v>
      </c>
      <c r="AJ87">
        <v>0</v>
      </c>
      <c r="AK87">
        <v>10.915200945626482</v>
      </c>
      <c r="AL87">
        <v>18.315314113597243</v>
      </c>
      <c r="AM87">
        <v>4.4399054763690922</v>
      </c>
      <c r="AN87">
        <v>0</v>
      </c>
      <c r="AO87">
        <v>0</v>
      </c>
      <c r="AP87">
        <v>0.48312000000000005</v>
      </c>
      <c r="AQ87">
        <v>7.9645761904761905</v>
      </c>
      <c r="AR87">
        <v>11.169390398550719</v>
      </c>
      <c r="AS87">
        <v>10.206803449301219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961.13580145643186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488.98</v>
      </c>
      <c r="L88">
        <v>6.02</v>
      </c>
      <c r="M88">
        <v>61.22</v>
      </c>
      <c r="N88">
        <v>50.074392105263158</v>
      </c>
      <c r="O88">
        <v>35.36</v>
      </c>
      <c r="P88">
        <v>26.5</v>
      </c>
      <c r="Q88">
        <v>8.7912175648702604</v>
      </c>
      <c r="R88">
        <v>17.865609336609335</v>
      </c>
      <c r="S88">
        <v>11.124390051322543</v>
      </c>
      <c r="T88">
        <v>0</v>
      </c>
      <c r="U88">
        <v>60.34</v>
      </c>
      <c r="V88">
        <v>7.674392898052691</v>
      </c>
      <c r="W88">
        <v>19.200000000000003</v>
      </c>
      <c r="X88">
        <v>62.53</v>
      </c>
      <c r="Y88">
        <v>0</v>
      </c>
      <c r="Z88">
        <v>2.7492781818181813</v>
      </c>
      <c r="AA88">
        <v>0</v>
      </c>
      <c r="AB88">
        <v>5.5509797449362326</v>
      </c>
      <c r="AC88">
        <v>0</v>
      </c>
      <c r="AD88">
        <v>0</v>
      </c>
      <c r="AE88">
        <v>6.9483451930355811</v>
      </c>
      <c r="AF88">
        <v>5.9061054766734289</v>
      </c>
      <c r="AG88">
        <v>13.933320000000004</v>
      </c>
      <c r="AH88">
        <v>0</v>
      </c>
      <c r="AI88">
        <v>1.5064516889238018</v>
      </c>
      <c r="AJ88">
        <v>0</v>
      </c>
      <c r="AK88">
        <v>10.915200945626482</v>
      </c>
      <c r="AL88">
        <v>18.315314113597243</v>
      </c>
      <c r="AM88">
        <v>4.4399054763690922</v>
      </c>
      <c r="AN88">
        <v>0</v>
      </c>
      <c r="AO88">
        <v>0</v>
      </c>
      <c r="AP88">
        <v>0.48312000000000005</v>
      </c>
      <c r="AQ88">
        <v>0.83874126984126973</v>
      </c>
      <c r="AR88">
        <v>11.169390398550719</v>
      </c>
      <c r="AS88">
        <v>10.206803449301219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948.64295789479138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488.98</v>
      </c>
      <c r="L89">
        <v>6.02</v>
      </c>
      <c r="M89">
        <v>61.22</v>
      </c>
      <c r="N89">
        <v>50.074392105263158</v>
      </c>
      <c r="O89">
        <v>35.36</v>
      </c>
      <c r="P89">
        <v>26.5</v>
      </c>
      <c r="Q89">
        <v>8.7912175648702604</v>
      </c>
      <c r="R89">
        <v>17.865609336609335</v>
      </c>
      <c r="S89">
        <v>11.124390051322543</v>
      </c>
      <c r="T89">
        <v>0</v>
      </c>
      <c r="U89">
        <v>60.34</v>
      </c>
      <c r="V89">
        <v>7.674392898052691</v>
      </c>
      <c r="W89">
        <v>19.200000000000003</v>
      </c>
      <c r="X89">
        <v>62.53</v>
      </c>
      <c r="Y89">
        <v>0</v>
      </c>
      <c r="Z89">
        <v>2.7492781818181813</v>
      </c>
      <c r="AA89">
        <v>0</v>
      </c>
      <c r="AB89">
        <v>5.5509797449362326</v>
      </c>
      <c r="AC89">
        <v>0</v>
      </c>
      <c r="AD89">
        <v>0</v>
      </c>
      <c r="AE89">
        <v>6.9483451930355811</v>
      </c>
      <c r="AF89">
        <v>5.9061054766734289</v>
      </c>
      <c r="AG89">
        <v>13.933320000000004</v>
      </c>
      <c r="AH89">
        <v>0</v>
      </c>
      <c r="AI89">
        <v>0</v>
      </c>
      <c r="AJ89">
        <v>0</v>
      </c>
      <c r="AK89">
        <v>10.915200945626482</v>
      </c>
      <c r="AL89">
        <v>18.315314113597243</v>
      </c>
      <c r="AM89">
        <v>4.4399054763690922</v>
      </c>
      <c r="AN89">
        <v>0</v>
      </c>
      <c r="AO89">
        <v>0</v>
      </c>
      <c r="AP89">
        <v>0.48312000000000005</v>
      </c>
      <c r="AQ89">
        <v>0</v>
      </c>
      <c r="AR89">
        <v>13.967228260869561</v>
      </c>
      <c r="AS89">
        <v>10.206803449301219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949.09560279834511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484.51742475787671</v>
      </c>
      <c r="L90">
        <v>6.02</v>
      </c>
      <c r="M90">
        <v>61.22</v>
      </c>
      <c r="N90">
        <v>50.074392105263158</v>
      </c>
      <c r="O90">
        <v>35.36</v>
      </c>
      <c r="P90">
        <v>26.5</v>
      </c>
      <c r="Q90">
        <v>8.7912175648702604</v>
      </c>
      <c r="R90">
        <v>17.865609336609335</v>
      </c>
      <c r="S90">
        <v>11.124390051322543</v>
      </c>
      <c r="T90">
        <v>0</v>
      </c>
      <c r="U90">
        <v>60.34</v>
      </c>
      <c r="V90">
        <v>7.674392898052691</v>
      </c>
      <c r="W90">
        <v>19.200000000000003</v>
      </c>
      <c r="X90">
        <v>62.53</v>
      </c>
      <c r="Y90">
        <v>0</v>
      </c>
      <c r="Z90">
        <v>2.7492781818181813</v>
      </c>
      <c r="AA90">
        <v>0</v>
      </c>
      <c r="AB90">
        <v>5.5509797449362326</v>
      </c>
      <c r="AC90">
        <v>0</v>
      </c>
      <c r="AD90">
        <v>0</v>
      </c>
      <c r="AE90">
        <v>6.9483451930355811</v>
      </c>
      <c r="AF90">
        <v>5.9061054766734289</v>
      </c>
      <c r="AG90">
        <v>13.933320000000004</v>
      </c>
      <c r="AH90">
        <v>0</v>
      </c>
      <c r="AI90">
        <v>0</v>
      </c>
      <c r="AJ90">
        <v>0</v>
      </c>
      <c r="AK90">
        <v>10.915200945626482</v>
      </c>
      <c r="AL90">
        <v>18.315314113597243</v>
      </c>
      <c r="AM90">
        <v>4.4399054763690922</v>
      </c>
      <c r="AN90">
        <v>0</v>
      </c>
      <c r="AO90">
        <v>0</v>
      </c>
      <c r="AP90">
        <v>0.48312000000000005</v>
      </c>
      <c r="AQ90">
        <v>0</v>
      </c>
      <c r="AR90">
        <v>13.967228260869561</v>
      </c>
      <c r="AS90">
        <v>10.206803449301219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944.6330275562218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476.2678220244544</v>
      </c>
      <c r="L91">
        <v>6.02</v>
      </c>
      <c r="M91">
        <v>61.22</v>
      </c>
      <c r="N91">
        <v>50.074392105263158</v>
      </c>
      <c r="O91">
        <v>35.36</v>
      </c>
      <c r="P91">
        <v>26.5</v>
      </c>
      <c r="Q91">
        <v>8.7912175648702604</v>
      </c>
      <c r="R91">
        <v>17.865609336609335</v>
      </c>
      <c r="S91">
        <v>11.124390051322543</v>
      </c>
      <c r="T91">
        <v>0</v>
      </c>
      <c r="U91">
        <v>60.34</v>
      </c>
      <c r="V91">
        <v>7.674392898052691</v>
      </c>
      <c r="W91">
        <v>19.200000000000003</v>
      </c>
      <c r="X91">
        <v>62.53</v>
      </c>
      <c r="Y91">
        <v>0</v>
      </c>
      <c r="Z91">
        <v>2.7492781818181813</v>
      </c>
      <c r="AA91">
        <v>0</v>
      </c>
      <c r="AB91">
        <v>5.5509797449362326</v>
      </c>
      <c r="AC91">
        <v>0</v>
      </c>
      <c r="AD91">
        <v>0</v>
      </c>
      <c r="AE91">
        <v>6.9483451930355811</v>
      </c>
      <c r="AF91">
        <v>5.9061054766734289</v>
      </c>
      <c r="AG91">
        <v>13.933320000000004</v>
      </c>
      <c r="AH91">
        <v>0</v>
      </c>
      <c r="AI91">
        <v>0</v>
      </c>
      <c r="AJ91">
        <v>0</v>
      </c>
      <c r="AK91">
        <v>10.915200945626482</v>
      </c>
      <c r="AL91">
        <v>18.315314113597243</v>
      </c>
      <c r="AM91">
        <v>4.4399054763690922</v>
      </c>
      <c r="AN91">
        <v>0</v>
      </c>
      <c r="AO91">
        <v>0</v>
      </c>
      <c r="AP91">
        <v>0.48312000000000005</v>
      </c>
      <c r="AQ91">
        <v>0</v>
      </c>
      <c r="AR91">
        <v>13.967228260869561</v>
      </c>
      <c r="AS91">
        <v>10.206803449301219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936.3834248227995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476.2678220244544</v>
      </c>
      <c r="L92">
        <v>6.02</v>
      </c>
      <c r="M92">
        <v>61.22</v>
      </c>
      <c r="N92">
        <v>50.074392105263158</v>
      </c>
      <c r="O92">
        <v>35.36</v>
      </c>
      <c r="P92">
        <v>26.5</v>
      </c>
      <c r="Q92">
        <v>8.7912175648702604</v>
      </c>
      <c r="R92">
        <v>17.865609336609335</v>
      </c>
      <c r="S92">
        <v>11.124390051322543</v>
      </c>
      <c r="T92">
        <v>0</v>
      </c>
      <c r="U92">
        <v>60.34</v>
      </c>
      <c r="V92">
        <v>7.674392898052691</v>
      </c>
      <c r="W92">
        <v>19.200000000000003</v>
      </c>
      <c r="X92">
        <v>62.53</v>
      </c>
      <c r="Y92">
        <v>0</v>
      </c>
      <c r="Z92">
        <v>2.7492781818181813</v>
      </c>
      <c r="AA92">
        <v>0</v>
      </c>
      <c r="AB92">
        <v>5.5509797449362326</v>
      </c>
      <c r="AC92">
        <v>0</v>
      </c>
      <c r="AD92">
        <v>0</v>
      </c>
      <c r="AE92">
        <v>6.9483451930355811</v>
      </c>
      <c r="AF92">
        <v>5.9061054766734289</v>
      </c>
      <c r="AG92">
        <v>13.933320000000004</v>
      </c>
      <c r="AH92">
        <v>8.7883412882787759</v>
      </c>
      <c r="AI92">
        <v>0</v>
      </c>
      <c r="AJ92">
        <v>0</v>
      </c>
      <c r="AK92">
        <v>10.915200945626482</v>
      </c>
      <c r="AL92">
        <v>18.315314113597243</v>
      </c>
      <c r="AM92">
        <v>4.4399054763690922</v>
      </c>
      <c r="AN92">
        <v>0</v>
      </c>
      <c r="AO92">
        <v>0</v>
      </c>
      <c r="AP92">
        <v>0.48312000000000005</v>
      </c>
      <c r="AQ92">
        <v>0</v>
      </c>
      <c r="AR92">
        <v>13.967228260869561</v>
      </c>
      <c r="AS92">
        <v>10.206803449301219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945.17176611107823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432</v>
      </c>
      <c r="L93">
        <v>6.02</v>
      </c>
      <c r="M93">
        <v>61.22</v>
      </c>
      <c r="N93">
        <v>50.074392105263158</v>
      </c>
      <c r="O93">
        <v>35.36</v>
      </c>
      <c r="P93">
        <v>26.5</v>
      </c>
      <c r="Q93">
        <v>8.7912175648702604</v>
      </c>
      <c r="R93">
        <v>17.865609336609335</v>
      </c>
      <c r="S93">
        <v>11.124390051322543</v>
      </c>
      <c r="T93">
        <v>0</v>
      </c>
      <c r="U93">
        <v>60.34</v>
      </c>
      <c r="V93">
        <v>7.674392898052691</v>
      </c>
      <c r="W93">
        <v>19.200000000000003</v>
      </c>
      <c r="X93">
        <v>62.53</v>
      </c>
      <c r="Y93">
        <v>0</v>
      </c>
      <c r="Z93">
        <v>2.7492781818181813</v>
      </c>
      <c r="AA93">
        <v>0</v>
      </c>
      <c r="AB93">
        <v>0</v>
      </c>
      <c r="AC93">
        <v>0</v>
      </c>
      <c r="AD93">
        <v>0</v>
      </c>
      <c r="AE93">
        <v>6.9483451930355811</v>
      </c>
      <c r="AF93">
        <v>5.9061054766734289</v>
      </c>
      <c r="AG93">
        <v>13.933320000000004</v>
      </c>
      <c r="AH93">
        <v>8.7883412882787759</v>
      </c>
      <c r="AI93">
        <v>0</v>
      </c>
      <c r="AJ93">
        <v>0</v>
      </c>
      <c r="AK93">
        <v>10.915200945626482</v>
      </c>
      <c r="AL93">
        <v>18.315314113597243</v>
      </c>
      <c r="AM93">
        <v>4.4399054763690922</v>
      </c>
      <c r="AN93">
        <v>0</v>
      </c>
      <c r="AO93">
        <v>0</v>
      </c>
      <c r="AP93">
        <v>0.48312000000000005</v>
      </c>
      <c r="AQ93">
        <v>0</v>
      </c>
      <c r="AR93">
        <v>13.967228260869561</v>
      </c>
      <c r="AS93">
        <v>10.206803449301219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895.35296434168754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407.13780491541246</v>
      </c>
      <c r="L94">
        <v>6.02</v>
      </c>
      <c r="M94">
        <v>61.22</v>
      </c>
      <c r="N94">
        <v>50.074392105263158</v>
      </c>
      <c r="O94">
        <v>35.36</v>
      </c>
      <c r="P94">
        <v>26.5</v>
      </c>
      <c r="Q94">
        <v>8.7912175648702604</v>
      </c>
      <c r="R94">
        <v>17.865609336609335</v>
      </c>
      <c r="S94">
        <v>11.124390051322543</v>
      </c>
      <c r="T94">
        <v>0</v>
      </c>
      <c r="U94">
        <v>60.34</v>
      </c>
      <c r="V94">
        <v>7.674392898052691</v>
      </c>
      <c r="W94">
        <v>19.200000000000003</v>
      </c>
      <c r="X94">
        <v>62.53</v>
      </c>
      <c r="Y94">
        <v>0</v>
      </c>
      <c r="Z94">
        <v>2.7492781818181813</v>
      </c>
      <c r="AA94">
        <v>0</v>
      </c>
      <c r="AB94">
        <v>0</v>
      </c>
      <c r="AC94">
        <v>0</v>
      </c>
      <c r="AD94">
        <v>0</v>
      </c>
      <c r="AE94">
        <v>6.9483451930355811</v>
      </c>
      <c r="AF94">
        <v>5.9061054766734289</v>
      </c>
      <c r="AG94">
        <v>13.933320000000004</v>
      </c>
      <c r="AH94">
        <v>8.7883412882787759</v>
      </c>
      <c r="AI94">
        <v>0</v>
      </c>
      <c r="AJ94">
        <v>0</v>
      </c>
      <c r="AK94">
        <v>10.915200945626482</v>
      </c>
      <c r="AL94">
        <v>18.315314113597243</v>
      </c>
      <c r="AM94">
        <v>4.4399054763690922</v>
      </c>
      <c r="AN94">
        <v>0</v>
      </c>
      <c r="AO94">
        <v>0</v>
      </c>
      <c r="AP94">
        <v>0.48312000000000005</v>
      </c>
      <c r="AQ94">
        <v>0</v>
      </c>
      <c r="AR94">
        <v>13.967228260869561</v>
      </c>
      <c r="AS94">
        <v>10.206803449301219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870.49076925709994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430.55</v>
      </c>
      <c r="L95">
        <v>6.02</v>
      </c>
      <c r="M95">
        <v>61.22</v>
      </c>
      <c r="N95">
        <v>50.074392105263158</v>
      </c>
      <c r="O95">
        <v>35.36</v>
      </c>
      <c r="P95">
        <v>26.5</v>
      </c>
      <c r="Q95">
        <v>8.7912175648702604</v>
      </c>
      <c r="R95">
        <v>17.865609336609335</v>
      </c>
      <c r="S95">
        <v>11.124390051322543</v>
      </c>
      <c r="T95">
        <v>0</v>
      </c>
      <c r="U95">
        <v>60.34</v>
      </c>
      <c r="V95">
        <v>7.674392898052691</v>
      </c>
      <c r="W95">
        <v>19.200000000000003</v>
      </c>
      <c r="X95">
        <v>62.53</v>
      </c>
      <c r="Y95">
        <v>0</v>
      </c>
      <c r="Z95">
        <v>2.7492781818181813</v>
      </c>
      <c r="AA95">
        <v>0</v>
      </c>
      <c r="AB95">
        <v>0</v>
      </c>
      <c r="AC95">
        <v>0</v>
      </c>
      <c r="AD95">
        <v>0</v>
      </c>
      <c r="AE95">
        <v>6.9483451930355811</v>
      </c>
      <c r="AF95">
        <v>5.9061054766734289</v>
      </c>
      <c r="AG95">
        <v>13.933320000000004</v>
      </c>
      <c r="AH95">
        <v>8.7883412882787759</v>
      </c>
      <c r="AI95">
        <v>0</v>
      </c>
      <c r="AJ95">
        <v>0</v>
      </c>
      <c r="AK95">
        <v>10.915200945626482</v>
      </c>
      <c r="AL95">
        <v>9.1539268502581734</v>
      </c>
      <c r="AM95">
        <v>4.4399054763690922</v>
      </c>
      <c r="AN95">
        <v>0</v>
      </c>
      <c r="AO95">
        <v>0</v>
      </c>
      <c r="AP95">
        <v>0</v>
      </c>
      <c r="AQ95">
        <v>0</v>
      </c>
      <c r="AR95">
        <v>8.3803369565217345</v>
      </c>
      <c r="AS95">
        <v>8.5071335117454669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876.9718958364449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430.55</v>
      </c>
      <c r="L96">
        <v>6.02</v>
      </c>
      <c r="M96">
        <v>61.22</v>
      </c>
      <c r="N96">
        <v>50.074392105263158</v>
      </c>
      <c r="O96">
        <v>35.36</v>
      </c>
      <c r="P96">
        <v>26.5</v>
      </c>
      <c r="Q96">
        <v>8.7912175648702604</v>
      </c>
      <c r="R96">
        <v>17.865609336609335</v>
      </c>
      <c r="S96">
        <v>11.124390051322543</v>
      </c>
      <c r="T96">
        <v>0</v>
      </c>
      <c r="U96">
        <v>60.34</v>
      </c>
      <c r="V96">
        <v>7.674392898052691</v>
      </c>
      <c r="W96">
        <v>19.200000000000003</v>
      </c>
      <c r="X96">
        <v>62.53</v>
      </c>
      <c r="Y96">
        <v>0</v>
      </c>
      <c r="Z96">
        <v>2.7492781818181813</v>
      </c>
      <c r="AA96">
        <v>0</v>
      </c>
      <c r="AB96">
        <v>0</v>
      </c>
      <c r="AC96">
        <v>0</v>
      </c>
      <c r="AD96">
        <v>0</v>
      </c>
      <c r="AE96">
        <v>6.9483451930355811</v>
      </c>
      <c r="AF96">
        <v>5.9061054766734289</v>
      </c>
      <c r="AG96">
        <v>13.933320000000004</v>
      </c>
      <c r="AH96">
        <v>0</v>
      </c>
      <c r="AI96">
        <v>0</v>
      </c>
      <c r="AJ96">
        <v>0</v>
      </c>
      <c r="AK96">
        <v>10.915200945626482</v>
      </c>
      <c r="AL96">
        <v>9.1539268502581734</v>
      </c>
      <c r="AM96">
        <v>4.4399054763690922</v>
      </c>
      <c r="AN96">
        <v>0</v>
      </c>
      <c r="AO96">
        <v>0</v>
      </c>
      <c r="AP96">
        <v>0</v>
      </c>
      <c r="AQ96">
        <v>0</v>
      </c>
      <c r="AR96">
        <v>8.3803369565217345</v>
      </c>
      <c r="AS96">
        <v>8.5071335117454669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868.18355454816617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430.55</v>
      </c>
      <c r="L97">
        <v>6.02</v>
      </c>
      <c r="M97">
        <v>61.22</v>
      </c>
      <c r="N97">
        <v>50.074392105263158</v>
      </c>
      <c r="O97">
        <v>35.36</v>
      </c>
      <c r="P97">
        <v>26.5</v>
      </c>
      <c r="Q97">
        <v>8.7912175648702604</v>
      </c>
      <c r="R97">
        <v>17.865609336609335</v>
      </c>
      <c r="S97">
        <v>11.124390051322543</v>
      </c>
      <c r="T97">
        <v>0</v>
      </c>
      <c r="U97">
        <v>60.34</v>
      </c>
      <c r="V97">
        <v>7.674392898052691</v>
      </c>
      <c r="W97">
        <v>19.200000000000003</v>
      </c>
      <c r="X97">
        <v>62.53</v>
      </c>
      <c r="Y97">
        <v>0</v>
      </c>
      <c r="Z97">
        <v>2.7492781818181813</v>
      </c>
      <c r="AA97">
        <v>0</v>
      </c>
      <c r="AB97">
        <v>0</v>
      </c>
      <c r="AC97">
        <v>0</v>
      </c>
      <c r="AD97">
        <v>0</v>
      </c>
      <c r="AE97">
        <v>6.9483451930355811</v>
      </c>
      <c r="AF97">
        <v>5.9061054766734289</v>
      </c>
      <c r="AG97">
        <v>13.933320000000004</v>
      </c>
      <c r="AH97">
        <v>0</v>
      </c>
      <c r="AI97">
        <v>0</v>
      </c>
      <c r="AJ97">
        <v>0</v>
      </c>
      <c r="AK97">
        <v>10.915200945626482</v>
      </c>
      <c r="AL97">
        <v>9.1539268502581734</v>
      </c>
      <c r="AM97">
        <v>4.4399054763690922</v>
      </c>
      <c r="AN97">
        <v>0</v>
      </c>
      <c r="AO97">
        <v>0</v>
      </c>
      <c r="AP97">
        <v>0</v>
      </c>
      <c r="AQ97">
        <v>0</v>
      </c>
      <c r="AR97">
        <v>8.3803369565217345</v>
      </c>
      <c r="AS97">
        <v>8.5071335117454669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868.18355454816617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430.55</v>
      </c>
      <c r="L98">
        <v>6.02</v>
      </c>
      <c r="M98">
        <v>61.22</v>
      </c>
      <c r="N98">
        <v>50.074392105263158</v>
      </c>
      <c r="O98">
        <v>35.36</v>
      </c>
      <c r="P98">
        <v>26.5</v>
      </c>
      <c r="Q98">
        <v>8.7912175648702604</v>
      </c>
      <c r="R98">
        <v>17.865609336609335</v>
      </c>
      <c r="S98">
        <v>11.124390051322543</v>
      </c>
      <c r="T98">
        <v>0</v>
      </c>
      <c r="U98">
        <v>60.34</v>
      </c>
      <c r="V98">
        <v>7.674392898052691</v>
      </c>
      <c r="W98">
        <v>19.200000000000003</v>
      </c>
      <c r="X98">
        <v>62.53</v>
      </c>
      <c r="Y98">
        <v>0</v>
      </c>
      <c r="Z98">
        <v>2.7492781818181813</v>
      </c>
      <c r="AA98">
        <v>0</v>
      </c>
      <c r="AB98">
        <v>0</v>
      </c>
      <c r="AC98">
        <v>0</v>
      </c>
      <c r="AD98">
        <v>0</v>
      </c>
      <c r="AE98">
        <v>6.9483451930355811</v>
      </c>
      <c r="AF98">
        <v>5.9061054766734289</v>
      </c>
      <c r="AG98">
        <v>13.933320000000004</v>
      </c>
      <c r="AH98">
        <v>0</v>
      </c>
      <c r="AI98">
        <v>0</v>
      </c>
      <c r="AJ98">
        <v>0</v>
      </c>
      <c r="AK98">
        <v>10.915200945626482</v>
      </c>
      <c r="AL98">
        <v>9.1539268502581734</v>
      </c>
      <c r="AM98">
        <v>4.4399054763690922</v>
      </c>
      <c r="AN98">
        <v>0</v>
      </c>
      <c r="AO98">
        <v>0</v>
      </c>
      <c r="AP98">
        <v>0</v>
      </c>
      <c r="AQ98">
        <v>0</v>
      </c>
      <c r="AR98">
        <v>8.3803369565217345</v>
      </c>
      <c r="AS98">
        <v>8.5071335117454669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868.18355454816617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9.0905938331965714</v>
      </c>
      <c r="L99">
        <f t="shared" si="2"/>
        <v>0.13210295875071867</v>
      </c>
      <c r="M99">
        <f t="shared" si="2"/>
        <v>1.40052</v>
      </c>
      <c r="N99">
        <f t="shared" si="2"/>
        <v>1.2017854105263162</v>
      </c>
      <c r="O99">
        <f t="shared" si="2"/>
        <v>0.84864000000000051</v>
      </c>
      <c r="P99">
        <f t="shared" si="2"/>
        <v>0.60622499999999979</v>
      </c>
      <c r="Q99">
        <f t="shared" si="2"/>
        <v>0.19446778399165468</v>
      </c>
      <c r="R99">
        <f t="shared" si="2"/>
        <v>0.39149085030662284</v>
      </c>
      <c r="S99">
        <f t="shared" si="2"/>
        <v>0.24475392243793323</v>
      </c>
      <c r="T99">
        <f t="shared" si="2"/>
        <v>0</v>
      </c>
      <c r="U99">
        <f t="shared" si="2"/>
        <v>1.3309088759986218</v>
      </c>
      <c r="V99">
        <f t="shared" si="2"/>
        <v>0.17587597784171649</v>
      </c>
      <c r="W99">
        <f t="shared" si="2"/>
        <v>0.43404851569506769</v>
      </c>
      <c r="X99">
        <f t="shared" si="2"/>
        <v>1.4125020223097104</v>
      </c>
      <c r="Y99">
        <f t="shared" si="2"/>
        <v>0</v>
      </c>
      <c r="Z99">
        <f t="shared" si="2"/>
        <v>9.3475458181818044E-2</v>
      </c>
      <c r="AA99">
        <f t="shared" si="2"/>
        <v>7.9946164556962032E-2</v>
      </c>
      <c r="AB99">
        <f t="shared" si="2"/>
        <v>9.6474622655663866E-2</v>
      </c>
      <c r="AC99">
        <f t="shared" si="2"/>
        <v>5.5124035259934021E-2</v>
      </c>
      <c r="AD99">
        <f t="shared" si="2"/>
        <v>5.4329515140045442E-2</v>
      </c>
      <c r="AE99">
        <f t="shared" si="2"/>
        <v>0.1580616767600305</v>
      </c>
      <c r="AF99">
        <f t="shared" si="2"/>
        <v>0.20789907200811389</v>
      </c>
      <c r="AG99">
        <f t="shared" si="2"/>
        <v>0.33439968000000031</v>
      </c>
      <c r="AH99">
        <f t="shared" si="2"/>
        <v>0.30305942724392815</v>
      </c>
      <c r="AI99">
        <f t="shared" si="2"/>
        <v>2.5919313825608793E-2</v>
      </c>
      <c r="AJ99">
        <f t="shared" si="2"/>
        <v>0</v>
      </c>
      <c r="AK99">
        <f t="shared" si="2"/>
        <v>0.2619648226950354</v>
      </c>
      <c r="AL99">
        <f t="shared" si="2"/>
        <v>0.36218253894148034</v>
      </c>
      <c r="AM99">
        <f t="shared" si="2"/>
        <v>0.11323735183795974</v>
      </c>
      <c r="AN99">
        <f t="shared" si="2"/>
        <v>0</v>
      </c>
      <c r="AO99">
        <f t="shared" si="2"/>
        <v>0</v>
      </c>
      <c r="AP99">
        <f t="shared" si="2"/>
        <v>1.0615464E-2</v>
      </c>
      <c r="AQ99">
        <f t="shared" si="2"/>
        <v>0.32277502103174605</v>
      </c>
      <c r="AR99">
        <f t="shared" si="2"/>
        <v>0.30043156612318844</v>
      </c>
      <c r="AS99">
        <f t="shared" si="2"/>
        <v>0.21164623847754985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20.455457119793994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105.91999999999999</v>
      </c>
      <c r="L3">
        <v>24.810987934535895</v>
      </c>
      <c r="M3">
        <v>0</v>
      </c>
      <c r="N3">
        <v>28.952539473684212</v>
      </c>
      <c r="O3">
        <v>24.31</v>
      </c>
      <c r="P3">
        <v>66.459999999999994</v>
      </c>
      <c r="Q3">
        <v>5.09</v>
      </c>
      <c r="R3">
        <v>10.339999999999998</v>
      </c>
      <c r="S3">
        <v>6.44</v>
      </c>
      <c r="T3">
        <v>0</v>
      </c>
      <c r="U3">
        <v>152.69</v>
      </c>
      <c r="V3">
        <v>4.4325372279495987</v>
      </c>
      <c r="W3">
        <v>11.100000000000001</v>
      </c>
      <c r="X3">
        <v>36.159999999999997</v>
      </c>
      <c r="Y3">
        <v>0</v>
      </c>
      <c r="Z3">
        <v>1.5900399999999999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6.3113908589440522</v>
      </c>
      <c r="AL3">
        <v>16.997455249569711</v>
      </c>
      <c r="AM3">
        <v>2.5680765191297827</v>
      </c>
      <c r="AN3">
        <v>0</v>
      </c>
      <c r="AO3">
        <v>0</v>
      </c>
      <c r="AP3">
        <v>0</v>
      </c>
      <c r="AQ3">
        <v>0</v>
      </c>
      <c r="AR3">
        <v>8.0767391304347829</v>
      </c>
      <c r="AS3">
        <v>5.0853657448706517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517.33513213911863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106.43</v>
      </c>
      <c r="L4">
        <v>24.810987934535895</v>
      </c>
      <c r="M4">
        <v>0</v>
      </c>
      <c r="N4">
        <v>28.952539473684212</v>
      </c>
      <c r="O4">
        <v>24.31</v>
      </c>
      <c r="P4">
        <v>66.459999999999994</v>
      </c>
      <c r="Q4">
        <v>5.09</v>
      </c>
      <c r="R4">
        <v>10.339999999999998</v>
      </c>
      <c r="S4">
        <v>6.44</v>
      </c>
      <c r="T4">
        <v>0</v>
      </c>
      <c r="U4">
        <v>153.64000000000001</v>
      </c>
      <c r="V4">
        <v>4.4325372279495987</v>
      </c>
      <c r="W4">
        <v>11.100000000000001</v>
      </c>
      <c r="X4">
        <v>36.159999999999997</v>
      </c>
      <c r="Y4">
        <v>0</v>
      </c>
      <c r="Z4">
        <v>1.5900399999999999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6.3113908589440522</v>
      </c>
      <c r="AL4">
        <v>16.997455249569711</v>
      </c>
      <c r="AM4">
        <v>2.5680765191297827</v>
      </c>
      <c r="AN4">
        <v>0</v>
      </c>
      <c r="AO4">
        <v>0</v>
      </c>
      <c r="AP4">
        <v>0</v>
      </c>
      <c r="AQ4">
        <v>0</v>
      </c>
      <c r="AR4">
        <v>8.0767391304347829</v>
      </c>
      <c r="AS4">
        <v>5.0853657448706517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518.79513213911866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109.19</v>
      </c>
      <c r="L5">
        <v>41.67</v>
      </c>
      <c r="M5">
        <v>0</v>
      </c>
      <c r="N5">
        <v>28.952539473684212</v>
      </c>
      <c r="O5">
        <v>24.31</v>
      </c>
      <c r="P5">
        <v>66.459999999999994</v>
      </c>
      <c r="Q5">
        <v>5.07</v>
      </c>
      <c r="R5">
        <v>10.337422089254551</v>
      </c>
      <c r="S5">
        <v>6.4425424397947104</v>
      </c>
      <c r="T5">
        <v>0</v>
      </c>
      <c r="U5">
        <v>158.62</v>
      </c>
      <c r="V5">
        <v>4.4325372279495987</v>
      </c>
      <c r="W5">
        <v>11.100000000000001</v>
      </c>
      <c r="X5">
        <v>36.159999999999997</v>
      </c>
      <c r="Y5">
        <v>0</v>
      </c>
      <c r="Z5">
        <v>1.5900399999999999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6.3113908589440522</v>
      </c>
      <c r="AL5">
        <v>16.997455249569711</v>
      </c>
      <c r="AM5">
        <v>2.5680765191297827</v>
      </c>
      <c r="AN5">
        <v>0</v>
      </c>
      <c r="AO5">
        <v>0</v>
      </c>
      <c r="AP5">
        <v>0</v>
      </c>
      <c r="AQ5">
        <v>0</v>
      </c>
      <c r="AR5">
        <v>8.0767391304347829</v>
      </c>
      <c r="AS5">
        <v>4.7246654772524543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543.01340846601386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125.91000000000003</v>
      </c>
      <c r="L6">
        <v>41.67</v>
      </c>
      <c r="M6">
        <v>0</v>
      </c>
      <c r="N6">
        <v>28.952539473684212</v>
      </c>
      <c r="O6">
        <v>24.31</v>
      </c>
      <c r="P6">
        <v>66.459999999999994</v>
      </c>
      <c r="Q6">
        <v>5.087438349270256</v>
      </c>
      <c r="R6">
        <v>10.337422089254551</v>
      </c>
      <c r="S6">
        <v>6.4425424397947104</v>
      </c>
      <c r="T6">
        <v>0</v>
      </c>
      <c r="U6">
        <v>166.20790337153454</v>
      </c>
      <c r="V6">
        <v>4.4325372279495987</v>
      </c>
      <c r="W6">
        <v>11.100000000000001</v>
      </c>
      <c r="X6">
        <v>36.159999999999997</v>
      </c>
      <c r="Y6">
        <v>0</v>
      </c>
      <c r="Z6">
        <v>1.5900399999999999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6.3113908589440522</v>
      </c>
      <c r="AL6">
        <v>16.997455249569711</v>
      </c>
      <c r="AM6">
        <v>2.5680765191297827</v>
      </c>
      <c r="AN6">
        <v>0</v>
      </c>
      <c r="AO6">
        <v>0</v>
      </c>
      <c r="AP6">
        <v>0</v>
      </c>
      <c r="AQ6">
        <v>0</v>
      </c>
      <c r="AR6">
        <v>8.0767391304347829</v>
      </c>
      <c r="AS6">
        <v>4.7246654772524543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567.33875018681874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123.19240300399882</v>
      </c>
      <c r="L7">
        <v>41.67</v>
      </c>
      <c r="M7">
        <v>0</v>
      </c>
      <c r="N7">
        <v>28.952539473684212</v>
      </c>
      <c r="O7">
        <v>24.31</v>
      </c>
      <c r="P7">
        <v>66.459999999999994</v>
      </c>
      <c r="Q7">
        <v>5.087438349270256</v>
      </c>
      <c r="R7">
        <v>10.337422089254551</v>
      </c>
      <c r="S7">
        <v>6.4425424397947104</v>
      </c>
      <c r="T7">
        <v>0</v>
      </c>
      <c r="U7">
        <v>182.32209700489793</v>
      </c>
      <c r="V7">
        <v>4.4325372279495987</v>
      </c>
      <c r="W7">
        <v>11.100000000000001</v>
      </c>
      <c r="X7">
        <v>36.159999999999997</v>
      </c>
      <c r="Y7">
        <v>0</v>
      </c>
      <c r="Z7">
        <v>1.5900399999999999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6.3113908589440522</v>
      </c>
      <c r="AL7">
        <v>16.997455249569711</v>
      </c>
      <c r="AM7">
        <v>2.5680765191297827</v>
      </c>
      <c r="AN7">
        <v>0</v>
      </c>
      <c r="AO7">
        <v>0</v>
      </c>
      <c r="AP7">
        <v>1.4046200000000004</v>
      </c>
      <c r="AQ7">
        <v>0</v>
      </c>
      <c r="AR7">
        <v>6.9998405797101437</v>
      </c>
      <c r="AS7">
        <v>4.7246654772524543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581.06306827345634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115.94999999999999</v>
      </c>
      <c r="L8">
        <v>41.67</v>
      </c>
      <c r="M8">
        <v>0</v>
      </c>
      <c r="N8">
        <v>28.952539473684212</v>
      </c>
      <c r="O8">
        <v>24.31</v>
      </c>
      <c r="P8">
        <v>66.459999999999994</v>
      </c>
      <c r="Q8">
        <v>5.087438349270256</v>
      </c>
      <c r="R8">
        <v>10.337422089254551</v>
      </c>
      <c r="S8">
        <v>6.4425424397947104</v>
      </c>
      <c r="T8">
        <v>0</v>
      </c>
      <c r="U8">
        <v>193.45999999999998</v>
      </c>
      <c r="V8">
        <v>4.4325372279495987</v>
      </c>
      <c r="W8">
        <v>11.100000000000001</v>
      </c>
      <c r="X8">
        <v>36.159999999999997</v>
      </c>
      <c r="Y8">
        <v>0</v>
      </c>
      <c r="Z8">
        <v>1.5900399999999999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6.3113908589440522</v>
      </c>
      <c r="AL8">
        <v>16.997455249569711</v>
      </c>
      <c r="AM8">
        <v>2.5680765191297827</v>
      </c>
      <c r="AN8">
        <v>0</v>
      </c>
      <c r="AO8">
        <v>0</v>
      </c>
      <c r="AP8">
        <v>1.4046200000000004</v>
      </c>
      <c r="AQ8">
        <v>0</v>
      </c>
      <c r="AR8">
        <v>6.9998405797101437</v>
      </c>
      <c r="AS8">
        <v>4.7246654772524543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584.95856826455952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102.51240300991586</v>
      </c>
      <c r="L9">
        <v>41.67</v>
      </c>
      <c r="M9">
        <v>0</v>
      </c>
      <c r="N9">
        <v>28.952539473684212</v>
      </c>
      <c r="O9">
        <v>24.31</v>
      </c>
      <c r="P9">
        <v>66.459999999999994</v>
      </c>
      <c r="Q9">
        <v>5.087438349270256</v>
      </c>
      <c r="R9">
        <v>10.337422089254551</v>
      </c>
      <c r="S9">
        <v>6.4425424397947104</v>
      </c>
      <c r="T9">
        <v>0</v>
      </c>
      <c r="U9">
        <v>202</v>
      </c>
      <c r="V9">
        <v>4.4325372279495987</v>
      </c>
      <c r="W9">
        <v>11.100000000000001</v>
      </c>
      <c r="X9">
        <v>36.159999999999997</v>
      </c>
      <c r="Y9">
        <v>0</v>
      </c>
      <c r="Z9">
        <v>1.5900399999999999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6.3113908589440522</v>
      </c>
      <c r="AL9">
        <v>6.5165800344234093</v>
      </c>
      <c r="AM9">
        <v>2.5680765191297827</v>
      </c>
      <c r="AN9">
        <v>0</v>
      </c>
      <c r="AO9">
        <v>0</v>
      </c>
      <c r="AP9">
        <v>1.4046200000000004</v>
      </c>
      <c r="AQ9">
        <v>0</v>
      </c>
      <c r="AR9">
        <v>6.9998405797101437</v>
      </c>
      <c r="AS9">
        <v>4.7246654772524543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569.58009605932909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100.37999999999998</v>
      </c>
      <c r="L10">
        <v>41.67</v>
      </c>
      <c r="M10">
        <v>0</v>
      </c>
      <c r="N10">
        <v>28.952539473684212</v>
      </c>
      <c r="O10">
        <v>24.31</v>
      </c>
      <c r="P10">
        <v>66.459999999999994</v>
      </c>
      <c r="Q10">
        <v>5.087438349270256</v>
      </c>
      <c r="R10">
        <v>10.337422089254551</v>
      </c>
      <c r="S10">
        <v>6.4425424397947104</v>
      </c>
      <c r="T10">
        <v>0</v>
      </c>
      <c r="U10">
        <v>210.53</v>
      </c>
      <c r="V10">
        <v>4.4325372279495987</v>
      </c>
      <c r="W10">
        <v>11.100000000000001</v>
      </c>
      <c r="X10">
        <v>36.159999999999997</v>
      </c>
      <c r="Y10">
        <v>0</v>
      </c>
      <c r="Z10">
        <v>1.5900399999999999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6.3113908589440522</v>
      </c>
      <c r="AL10">
        <v>6.5165800344234093</v>
      </c>
      <c r="AM10">
        <v>2.5680765191297827</v>
      </c>
      <c r="AN10">
        <v>0</v>
      </c>
      <c r="AO10">
        <v>0</v>
      </c>
      <c r="AP10">
        <v>1.4046200000000004</v>
      </c>
      <c r="AQ10">
        <v>0</v>
      </c>
      <c r="AR10">
        <v>6.9998405797101437</v>
      </c>
      <c r="AS10">
        <v>4.7246654772524543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575.97769304941323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99.339999999999989</v>
      </c>
      <c r="L11">
        <v>22.08</v>
      </c>
      <c r="M11">
        <v>0</v>
      </c>
      <c r="N11">
        <v>28.952539473684212</v>
      </c>
      <c r="O11">
        <v>24.31</v>
      </c>
      <c r="P11">
        <v>66.459999999999994</v>
      </c>
      <c r="Q11">
        <v>5.087438349270256</v>
      </c>
      <c r="R11">
        <v>10.337422089254551</v>
      </c>
      <c r="S11">
        <v>6.4425424397947104</v>
      </c>
      <c r="T11">
        <v>0</v>
      </c>
      <c r="U11">
        <v>219.07</v>
      </c>
      <c r="V11">
        <v>4.4325372279495987</v>
      </c>
      <c r="W11">
        <v>11.100000000000001</v>
      </c>
      <c r="X11">
        <v>36.159999999999997</v>
      </c>
      <c r="Y11">
        <v>0</v>
      </c>
      <c r="Z11">
        <v>1.5900399999999999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6.3113908589440522</v>
      </c>
      <c r="AL11">
        <v>6.5165800344234093</v>
      </c>
      <c r="AM11">
        <v>2.5680765191297827</v>
      </c>
      <c r="AN11">
        <v>0</v>
      </c>
      <c r="AO11">
        <v>0</v>
      </c>
      <c r="AP11">
        <v>1.4046200000000004</v>
      </c>
      <c r="AQ11">
        <v>0</v>
      </c>
      <c r="AR11">
        <v>6.9998405797101437</v>
      </c>
      <c r="AS11">
        <v>4.7246654772524543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563.8876930494132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97.962403041825098</v>
      </c>
      <c r="L12">
        <v>22.08</v>
      </c>
      <c r="M12">
        <v>0</v>
      </c>
      <c r="N12">
        <v>28.952539473684212</v>
      </c>
      <c r="O12">
        <v>24.31</v>
      </c>
      <c r="P12">
        <v>66.459999999999994</v>
      </c>
      <c r="Q12">
        <v>0.92</v>
      </c>
      <c r="R12">
        <v>2.7610260223048328</v>
      </c>
      <c r="S12">
        <v>1.8399999999999996</v>
      </c>
      <c r="T12">
        <v>0</v>
      </c>
      <c r="U12">
        <v>227.60790332661989</v>
      </c>
      <c r="V12">
        <v>4.4325372279495987</v>
      </c>
      <c r="W12">
        <v>11.100000000000001</v>
      </c>
      <c r="X12">
        <v>36.159999999999997</v>
      </c>
      <c r="Y12">
        <v>0</v>
      </c>
      <c r="Z12">
        <v>1.5900399999999999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6.3113908589440522</v>
      </c>
      <c r="AL12">
        <v>6.5165800344234093</v>
      </c>
      <c r="AM12">
        <v>2.5680765191297827</v>
      </c>
      <c r="AN12">
        <v>0</v>
      </c>
      <c r="AO12">
        <v>0</v>
      </c>
      <c r="AP12">
        <v>1.4046200000000004</v>
      </c>
      <c r="AQ12">
        <v>0</v>
      </c>
      <c r="AR12">
        <v>6.9998405797101437</v>
      </c>
      <c r="AS12">
        <v>4.7246654772524543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554.70162256184358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96.789999999999992</v>
      </c>
      <c r="L13">
        <v>22.08</v>
      </c>
      <c r="M13">
        <v>0</v>
      </c>
      <c r="N13">
        <v>28.952539473684212</v>
      </c>
      <c r="O13">
        <v>24.31</v>
      </c>
      <c r="P13">
        <v>66.459999999999994</v>
      </c>
      <c r="Q13">
        <v>0.92000000000000015</v>
      </c>
      <c r="R13">
        <v>2.7610040014550741</v>
      </c>
      <c r="S13">
        <v>1.8399999999999996</v>
      </c>
      <c r="T13">
        <v>0</v>
      </c>
      <c r="U13">
        <v>233.91</v>
      </c>
      <c r="V13">
        <v>4.4325372279495987</v>
      </c>
      <c r="W13">
        <v>11.100000000000001</v>
      </c>
      <c r="X13">
        <v>36.159999999999997</v>
      </c>
      <c r="Y13">
        <v>0</v>
      </c>
      <c r="Z13">
        <v>3.1800799999999998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6.3113908589440522</v>
      </c>
      <c r="AL13">
        <v>6.5165800344234093</v>
      </c>
      <c r="AM13">
        <v>2.5680765191297827</v>
      </c>
      <c r="AN13">
        <v>0</v>
      </c>
      <c r="AO13">
        <v>0</v>
      </c>
      <c r="AP13">
        <v>1.4046200000000004</v>
      </c>
      <c r="AQ13">
        <v>0</v>
      </c>
      <c r="AR13">
        <v>4.846043478260869</v>
      </c>
      <c r="AS13">
        <v>4.7246654772524543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559.26753707109947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95.282402965877267</v>
      </c>
      <c r="L14">
        <v>22.08</v>
      </c>
      <c r="M14">
        <v>0</v>
      </c>
      <c r="N14">
        <v>28.952539473684212</v>
      </c>
      <c r="O14">
        <v>24.31</v>
      </c>
      <c r="P14">
        <v>66.459999999999994</v>
      </c>
      <c r="Q14">
        <v>0.92000000000000015</v>
      </c>
      <c r="R14">
        <v>2.7610040014550741</v>
      </c>
      <c r="S14">
        <v>1.8399999999999996</v>
      </c>
      <c r="T14">
        <v>0</v>
      </c>
      <c r="U14">
        <v>237.25999999999993</v>
      </c>
      <c r="V14">
        <v>4.4325372279495987</v>
      </c>
      <c r="W14">
        <v>11.100000000000001</v>
      </c>
      <c r="X14">
        <v>36.159999999999997</v>
      </c>
      <c r="Y14">
        <v>0</v>
      </c>
      <c r="Z14">
        <v>3.1800799999999998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6.3113908589440522</v>
      </c>
      <c r="AL14">
        <v>6.5165800344234093</v>
      </c>
      <c r="AM14">
        <v>2.5680765191297827</v>
      </c>
      <c r="AN14">
        <v>0</v>
      </c>
      <c r="AO14">
        <v>0</v>
      </c>
      <c r="AP14">
        <v>0</v>
      </c>
      <c r="AQ14">
        <v>0</v>
      </c>
      <c r="AR14">
        <v>4.846043478260869</v>
      </c>
      <c r="AS14">
        <v>4.7246654772524543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559.70532003697667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105.26</v>
      </c>
      <c r="L15">
        <v>22.08</v>
      </c>
      <c r="M15">
        <v>0</v>
      </c>
      <c r="N15">
        <v>28.952539473684212</v>
      </c>
      <c r="O15">
        <v>24.31</v>
      </c>
      <c r="P15">
        <v>66.459999999999994</v>
      </c>
      <c r="Q15">
        <v>0.92000000000000015</v>
      </c>
      <c r="R15">
        <v>2.7610040014550741</v>
      </c>
      <c r="S15">
        <v>1.8399999999999996</v>
      </c>
      <c r="T15">
        <v>0</v>
      </c>
      <c r="U15">
        <v>250.37</v>
      </c>
      <c r="V15">
        <v>4.4325372279495987</v>
      </c>
      <c r="W15">
        <v>11.100000000000001</v>
      </c>
      <c r="X15">
        <v>36.159999999999997</v>
      </c>
      <c r="Y15">
        <v>0</v>
      </c>
      <c r="Z15">
        <v>3.1800799999999998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6.3113908589440522</v>
      </c>
      <c r="AL15">
        <v>3.2582900172117046</v>
      </c>
      <c r="AM15">
        <v>2.5680765191297827</v>
      </c>
      <c r="AN15">
        <v>0</v>
      </c>
      <c r="AO15">
        <v>0</v>
      </c>
      <c r="AP15">
        <v>0</v>
      </c>
      <c r="AQ15">
        <v>0</v>
      </c>
      <c r="AR15">
        <v>4.846043478260869</v>
      </c>
      <c r="AS15">
        <v>4.7246654772524543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579.53462705388756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106.42</v>
      </c>
      <c r="L16">
        <v>22.08</v>
      </c>
      <c r="M16">
        <v>0</v>
      </c>
      <c r="N16">
        <v>28.952539473684212</v>
      </c>
      <c r="O16">
        <v>24.31</v>
      </c>
      <c r="P16">
        <v>66.459999999999994</v>
      </c>
      <c r="Q16">
        <v>0.92000000000000015</v>
      </c>
      <c r="R16">
        <v>2.7610040014550741</v>
      </c>
      <c r="S16">
        <v>1.8399999999999996</v>
      </c>
      <c r="T16">
        <v>0</v>
      </c>
      <c r="U16">
        <v>262.23</v>
      </c>
      <c r="V16">
        <v>4.4325372279495987</v>
      </c>
      <c r="W16">
        <v>11.100000000000001</v>
      </c>
      <c r="X16">
        <v>36.159999999999997</v>
      </c>
      <c r="Y16">
        <v>0</v>
      </c>
      <c r="Z16">
        <v>3.1800799999999998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6.3113908589440522</v>
      </c>
      <c r="AL16">
        <v>3.2582900172117046</v>
      </c>
      <c r="AM16">
        <v>2.5680765191297827</v>
      </c>
      <c r="AN16">
        <v>0</v>
      </c>
      <c r="AO16">
        <v>0</v>
      </c>
      <c r="AP16">
        <v>0</v>
      </c>
      <c r="AQ16">
        <v>0</v>
      </c>
      <c r="AR16">
        <v>4.846043478260869</v>
      </c>
      <c r="AS16">
        <v>4.7246654772524543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592.55462705388777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107.08</v>
      </c>
      <c r="L17">
        <v>22.08</v>
      </c>
      <c r="M17">
        <v>0</v>
      </c>
      <c r="N17">
        <v>28.952539473684212</v>
      </c>
      <c r="O17">
        <v>24.31</v>
      </c>
      <c r="P17">
        <v>66.459999999999994</v>
      </c>
      <c r="Q17">
        <v>0.92000000000000015</v>
      </c>
      <c r="R17">
        <v>2.7610040014550741</v>
      </c>
      <c r="S17">
        <v>1.8399999999999996</v>
      </c>
      <c r="T17">
        <v>0</v>
      </c>
      <c r="U17">
        <v>266.22999999999996</v>
      </c>
      <c r="V17">
        <v>4.4325372279495987</v>
      </c>
      <c r="W17">
        <v>11.100000000000001</v>
      </c>
      <c r="X17">
        <v>36.159999999999997</v>
      </c>
      <c r="Y17">
        <v>0</v>
      </c>
      <c r="Z17">
        <v>3.1800799999999998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6.3113908589440522</v>
      </c>
      <c r="AL17">
        <v>6.5165800344234093</v>
      </c>
      <c r="AM17">
        <v>2.5680765191297827</v>
      </c>
      <c r="AN17">
        <v>0</v>
      </c>
      <c r="AO17">
        <v>0</v>
      </c>
      <c r="AP17">
        <v>0</v>
      </c>
      <c r="AQ17">
        <v>0</v>
      </c>
      <c r="AR17">
        <v>4.846043478260869</v>
      </c>
      <c r="AS17">
        <v>4.7246654772524543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600.47291707109935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92.1</v>
      </c>
      <c r="L18">
        <v>22.08</v>
      </c>
      <c r="M18">
        <v>0</v>
      </c>
      <c r="N18">
        <v>28.952539473684212</v>
      </c>
      <c r="O18">
        <v>24.31</v>
      </c>
      <c r="P18">
        <v>66.459999999999994</v>
      </c>
      <c r="Q18">
        <v>0.92000000000000015</v>
      </c>
      <c r="R18">
        <v>2.7610040014550741</v>
      </c>
      <c r="S18">
        <v>1.8399999999999996</v>
      </c>
      <c r="T18">
        <v>0</v>
      </c>
      <c r="U18">
        <v>270.4521573972047</v>
      </c>
      <c r="V18">
        <v>4.4325372279495987</v>
      </c>
      <c r="W18">
        <v>11.100000000000001</v>
      </c>
      <c r="X18">
        <v>36.159999999999997</v>
      </c>
      <c r="Y18">
        <v>0</v>
      </c>
      <c r="Z18">
        <v>3.1800799999999998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6.3113908589440522</v>
      </c>
      <c r="AL18">
        <v>6.5165800344234093</v>
      </c>
      <c r="AM18">
        <v>2.5680765191297827</v>
      </c>
      <c r="AN18">
        <v>0</v>
      </c>
      <c r="AO18">
        <v>0</v>
      </c>
      <c r="AP18">
        <v>0</v>
      </c>
      <c r="AQ18">
        <v>0</v>
      </c>
      <c r="AR18">
        <v>4.846043478260869</v>
      </c>
      <c r="AS18">
        <v>4.7246654772524543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589.71507446830412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91.34</v>
      </c>
      <c r="L19">
        <v>22.08</v>
      </c>
      <c r="M19">
        <v>0</v>
      </c>
      <c r="N19">
        <v>28.952539473684212</v>
      </c>
      <c r="O19">
        <v>24.31</v>
      </c>
      <c r="P19">
        <v>66.459999999999994</v>
      </c>
      <c r="Q19">
        <v>0.92000000000000015</v>
      </c>
      <c r="R19">
        <v>2.7610040014550741</v>
      </c>
      <c r="S19">
        <v>1.8399999999999996</v>
      </c>
      <c r="T19">
        <v>0</v>
      </c>
      <c r="U19">
        <v>274.69</v>
      </c>
      <c r="V19">
        <v>4.4325372279495987</v>
      </c>
      <c r="W19">
        <v>11.100000000000001</v>
      </c>
      <c r="X19">
        <v>36.159999999999997</v>
      </c>
      <c r="Y19">
        <v>0</v>
      </c>
      <c r="Z19">
        <v>3.1800799999999998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6.3113908589440522</v>
      </c>
      <c r="AL19">
        <v>6.5165800344234093</v>
      </c>
      <c r="AM19">
        <v>2.5680765191297827</v>
      </c>
      <c r="AN19">
        <v>0</v>
      </c>
      <c r="AO19">
        <v>0</v>
      </c>
      <c r="AP19">
        <v>0</v>
      </c>
      <c r="AQ19">
        <v>0</v>
      </c>
      <c r="AR19">
        <v>4.846043478260869</v>
      </c>
      <c r="AS19">
        <v>4.7246654772524543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593.19291707109949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87.359999999999985</v>
      </c>
      <c r="L20">
        <v>22.08</v>
      </c>
      <c r="M20">
        <v>0</v>
      </c>
      <c r="N20">
        <v>28.952539473684212</v>
      </c>
      <c r="O20">
        <v>24.31</v>
      </c>
      <c r="P20">
        <v>66.459999999999994</v>
      </c>
      <c r="Q20">
        <v>0.92000000000000015</v>
      </c>
      <c r="R20">
        <v>2.7610040014550741</v>
      </c>
      <c r="S20">
        <v>1.8399999999999996</v>
      </c>
      <c r="T20">
        <v>0</v>
      </c>
      <c r="U20">
        <v>278.91999999999996</v>
      </c>
      <c r="V20">
        <v>4.4325372279495987</v>
      </c>
      <c r="W20">
        <v>11.100000000000001</v>
      </c>
      <c r="X20">
        <v>36.159999999999997</v>
      </c>
      <c r="Y20">
        <v>0</v>
      </c>
      <c r="Z20">
        <v>3.1800799999999998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6.3113908589440522</v>
      </c>
      <c r="AL20">
        <v>6.5165800344234093</v>
      </c>
      <c r="AM20">
        <v>2.5680765191297827</v>
      </c>
      <c r="AN20">
        <v>0</v>
      </c>
      <c r="AO20">
        <v>0</v>
      </c>
      <c r="AP20">
        <v>0</v>
      </c>
      <c r="AQ20">
        <v>0</v>
      </c>
      <c r="AR20">
        <v>4.846043478260869</v>
      </c>
      <c r="AS20">
        <v>4.7246654772524543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593.44291707109937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87.36</v>
      </c>
      <c r="L21">
        <v>22.08</v>
      </c>
      <c r="M21">
        <v>0</v>
      </c>
      <c r="N21">
        <v>28.952539473684212</v>
      </c>
      <c r="O21">
        <v>24.31</v>
      </c>
      <c r="P21">
        <v>66.459999999999994</v>
      </c>
      <c r="Q21">
        <v>0.92000000000000015</v>
      </c>
      <c r="R21">
        <v>2.7610040014550741</v>
      </c>
      <c r="S21">
        <v>1.8399999999999996</v>
      </c>
      <c r="T21">
        <v>0</v>
      </c>
      <c r="U21">
        <v>279.63</v>
      </c>
      <c r="V21">
        <v>4.4325372279495987</v>
      </c>
      <c r="W21">
        <v>11.100000000000001</v>
      </c>
      <c r="X21">
        <v>36.159999999999997</v>
      </c>
      <c r="Y21">
        <v>0</v>
      </c>
      <c r="Z21">
        <v>3.1800799999999998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6.3113908589440522</v>
      </c>
      <c r="AL21">
        <v>6.5165800344234093</v>
      </c>
      <c r="AM21">
        <v>2.5680765191297827</v>
      </c>
      <c r="AN21">
        <v>0</v>
      </c>
      <c r="AO21">
        <v>0</v>
      </c>
      <c r="AP21">
        <v>0</v>
      </c>
      <c r="AQ21">
        <v>0</v>
      </c>
      <c r="AR21">
        <v>7.5357500000000002</v>
      </c>
      <c r="AS21">
        <v>4.7246654772524543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596.84262359283855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87.360000000000014</v>
      </c>
      <c r="L22">
        <v>22.08</v>
      </c>
      <c r="M22">
        <v>0</v>
      </c>
      <c r="N22">
        <v>28.952539473684212</v>
      </c>
      <c r="O22">
        <v>24.31</v>
      </c>
      <c r="P22">
        <v>66.459999999999994</v>
      </c>
      <c r="Q22">
        <v>0.92000000000000015</v>
      </c>
      <c r="R22">
        <v>2.7610040014550741</v>
      </c>
      <c r="S22">
        <v>1.8399999999999996</v>
      </c>
      <c r="T22">
        <v>0</v>
      </c>
      <c r="U22">
        <v>279.63</v>
      </c>
      <c r="V22">
        <v>4.4325372279495987</v>
      </c>
      <c r="W22">
        <v>11.100000000000001</v>
      </c>
      <c r="X22">
        <v>36.159999999999997</v>
      </c>
      <c r="Y22">
        <v>0</v>
      </c>
      <c r="Z22">
        <v>3.1800799999999998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5.702347412882788</v>
      </c>
      <c r="AI22">
        <v>0</v>
      </c>
      <c r="AJ22">
        <v>0</v>
      </c>
      <c r="AK22">
        <v>6.3113908589440522</v>
      </c>
      <c r="AL22">
        <v>6.5165800344234093</v>
      </c>
      <c r="AM22">
        <v>2.5680765191297827</v>
      </c>
      <c r="AN22">
        <v>0</v>
      </c>
      <c r="AO22">
        <v>0</v>
      </c>
      <c r="AP22">
        <v>0</v>
      </c>
      <c r="AQ22">
        <v>0</v>
      </c>
      <c r="AR22">
        <v>7.5357500000000002</v>
      </c>
      <c r="AS22">
        <v>4.7246654772524543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602.54497100572132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157.59241795166858</v>
      </c>
      <c r="L23">
        <v>41.67</v>
      </c>
      <c r="M23">
        <v>0</v>
      </c>
      <c r="N23">
        <v>28.952539473684212</v>
      </c>
      <c r="O23">
        <v>24.31</v>
      </c>
      <c r="P23">
        <v>66.459999999999994</v>
      </c>
      <c r="Q23">
        <v>5.0849201596806388</v>
      </c>
      <c r="R23">
        <v>10.337459459459458</v>
      </c>
      <c r="S23">
        <v>6.4425424397947104</v>
      </c>
      <c r="T23">
        <v>0</v>
      </c>
      <c r="U23">
        <v>279.63</v>
      </c>
      <c r="V23">
        <v>4.4325372279495987</v>
      </c>
      <c r="W23">
        <v>11.100000000000001</v>
      </c>
      <c r="X23">
        <v>36.159999999999997</v>
      </c>
      <c r="Y23">
        <v>0</v>
      </c>
      <c r="Z23">
        <v>3.1800799999999998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5.702347412882788</v>
      </c>
      <c r="AI23">
        <v>0</v>
      </c>
      <c r="AJ23">
        <v>0</v>
      </c>
      <c r="AK23">
        <v>6.3113908589440522</v>
      </c>
      <c r="AL23">
        <v>3.6849406196213432</v>
      </c>
      <c r="AM23">
        <v>2.5680765191297827</v>
      </c>
      <c r="AN23">
        <v>0</v>
      </c>
      <c r="AO23">
        <v>0</v>
      </c>
      <c r="AP23">
        <v>0</v>
      </c>
      <c r="AQ23">
        <v>0</v>
      </c>
      <c r="AR23">
        <v>7.5357500000000002</v>
      </c>
      <c r="AS23">
        <v>4.9202564674397866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706.07525859025486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157.51</v>
      </c>
      <c r="L24">
        <v>41.67</v>
      </c>
      <c r="M24">
        <v>0</v>
      </c>
      <c r="N24">
        <v>28.952539473684212</v>
      </c>
      <c r="O24">
        <v>24.31</v>
      </c>
      <c r="P24">
        <v>66.459999999999994</v>
      </c>
      <c r="Q24">
        <v>5.0849201596806388</v>
      </c>
      <c r="R24">
        <v>10.337459459459458</v>
      </c>
      <c r="S24">
        <v>6.4425424397947104</v>
      </c>
      <c r="T24">
        <v>0</v>
      </c>
      <c r="U24">
        <v>279.63</v>
      </c>
      <c r="V24">
        <v>4.4325372279495987</v>
      </c>
      <c r="W24">
        <v>11.100000000000001</v>
      </c>
      <c r="X24">
        <v>36.159999999999997</v>
      </c>
      <c r="Y24">
        <v>0</v>
      </c>
      <c r="Z24">
        <v>3.1800799999999998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10.622368321013727</v>
      </c>
      <c r="AI24">
        <v>0</v>
      </c>
      <c r="AJ24">
        <v>0</v>
      </c>
      <c r="AK24">
        <v>6.3113908589440522</v>
      </c>
      <c r="AL24">
        <v>3.6849406196213432</v>
      </c>
      <c r="AM24">
        <v>2.5680765191297827</v>
      </c>
      <c r="AN24">
        <v>0</v>
      </c>
      <c r="AO24">
        <v>0</v>
      </c>
      <c r="AP24">
        <v>0</v>
      </c>
      <c r="AQ24">
        <v>0</v>
      </c>
      <c r="AR24">
        <v>7.5357500000000002</v>
      </c>
      <c r="AS24">
        <v>4.9202564674397866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710.91286154671729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157.51759694889398</v>
      </c>
      <c r="L25">
        <v>41.67</v>
      </c>
      <c r="M25">
        <v>0</v>
      </c>
      <c r="N25">
        <v>28.952539473684212</v>
      </c>
      <c r="O25">
        <v>24.31</v>
      </c>
      <c r="P25">
        <v>66.459999999999994</v>
      </c>
      <c r="Q25">
        <v>5.0849201596806388</v>
      </c>
      <c r="R25">
        <v>10.337459459459458</v>
      </c>
      <c r="S25">
        <v>6.4425424397947104</v>
      </c>
      <c r="T25">
        <v>0</v>
      </c>
      <c r="U25">
        <v>279.63</v>
      </c>
      <c r="V25">
        <v>4.4325372279495987</v>
      </c>
      <c r="W25">
        <v>11.100000000000001</v>
      </c>
      <c r="X25">
        <v>36.159999999999997</v>
      </c>
      <c r="Y25">
        <v>0</v>
      </c>
      <c r="Z25">
        <v>3.1800799999999998</v>
      </c>
      <c r="AA25">
        <v>0</v>
      </c>
      <c r="AB25">
        <v>0</v>
      </c>
      <c r="AC25">
        <v>0</v>
      </c>
      <c r="AD25">
        <v>2.227354277062831</v>
      </c>
      <c r="AE25">
        <v>4.0178728236184709</v>
      </c>
      <c r="AF25">
        <v>0</v>
      </c>
      <c r="AG25">
        <v>0</v>
      </c>
      <c r="AH25">
        <v>10.622368321013727</v>
      </c>
      <c r="AI25">
        <v>0</v>
      </c>
      <c r="AJ25">
        <v>0</v>
      </c>
      <c r="AK25">
        <v>6.3113908589440522</v>
      </c>
      <c r="AL25">
        <v>16.997455249569711</v>
      </c>
      <c r="AM25">
        <v>2.5680765191297827</v>
      </c>
      <c r="AN25">
        <v>0</v>
      </c>
      <c r="AO25">
        <v>0</v>
      </c>
      <c r="AP25">
        <v>0</v>
      </c>
      <c r="AQ25">
        <v>0</v>
      </c>
      <c r="AR25">
        <v>7.5357500000000002</v>
      </c>
      <c r="AS25">
        <v>4.9202564674397866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730.47820022624103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157.51</v>
      </c>
      <c r="L26">
        <v>41.67</v>
      </c>
      <c r="M26">
        <v>0</v>
      </c>
      <c r="N26">
        <v>28.952539473684212</v>
      </c>
      <c r="O26">
        <v>24.31</v>
      </c>
      <c r="P26">
        <v>66.459999999999994</v>
      </c>
      <c r="Q26">
        <v>5.0849201596806388</v>
      </c>
      <c r="R26">
        <v>10.337459459459458</v>
      </c>
      <c r="S26">
        <v>6.4425424397947104</v>
      </c>
      <c r="T26">
        <v>0</v>
      </c>
      <c r="U26">
        <v>279.63</v>
      </c>
      <c r="V26">
        <v>4.4325372279495987</v>
      </c>
      <c r="W26">
        <v>11.100000000000001</v>
      </c>
      <c r="X26">
        <v>36.159999999999997</v>
      </c>
      <c r="Y26">
        <v>0</v>
      </c>
      <c r="Z26">
        <v>3.1800799999999998</v>
      </c>
      <c r="AA26">
        <v>2.8903492733239577</v>
      </c>
      <c r="AB26">
        <v>0.64773443360840222</v>
      </c>
      <c r="AC26">
        <v>0</v>
      </c>
      <c r="AD26">
        <v>2.227354277062831</v>
      </c>
      <c r="AE26">
        <v>4.0178728236184709</v>
      </c>
      <c r="AF26">
        <v>0</v>
      </c>
      <c r="AG26">
        <v>0</v>
      </c>
      <c r="AH26">
        <v>17.109582259767688</v>
      </c>
      <c r="AI26">
        <v>0</v>
      </c>
      <c r="AJ26">
        <v>0</v>
      </c>
      <c r="AK26">
        <v>6.3113908589440522</v>
      </c>
      <c r="AL26">
        <v>16.997455249569711</v>
      </c>
      <c r="AM26">
        <v>2.5680765191297827</v>
      </c>
      <c r="AN26">
        <v>0</v>
      </c>
      <c r="AO26">
        <v>0</v>
      </c>
      <c r="AP26">
        <v>0</v>
      </c>
      <c r="AQ26">
        <v>0</v>
      </c>
      <c r="AR26">
        <v>7.5357500000000002</v>
      </c>
      <c r="AS26">
        <v>4.9202564674397866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740.49590092303345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157.51</v>
      </c>
      <c r="L27">
        <v>41.67</v>
      </c>
      <c r="M27">
        <v>0</v>
      </c>
      <c r="N27">
        <v>28.952539473684212</v>
      </c>
      <c r="O27">
        <v>24.31</v>
      </c>
      <c r="P27">
        <v>66.459999999999994</v>
      </c>
      <c r="Q27">
        <v>5.0849201596806388</v>
      </c>
      <c r="R27">
        <v>10.337459459459458</v>
      </c>
      <c r="S27">
        <v>6.4425424397947104</v>
      </c>
      <c r="T27">
        <v>0</v>
      </c>
      <c r="U27">
        <v>289.64999999999998</v>
      </c>
      <c r="V27">
        <v>4.4325372279495987</v>
      </c>
      <c r="W27">
        <v>11.100000000000001</v>
      </c>
      <c r="X27">
        <v>36.159999999999997</v>
      </c>
      <c r="Y27">
        <v>0</v>
      </c>
      <c r="Z27">
        <v>3.1800799999999998</v>
      </c>
      <c r="AA27">
        <v>2.8903492733239577</v>
      </c>
      <c r="AB27">
        <v>3.2107306826706683</v>
      </c>
      <c r="AC27">
        <v>2.3593419192712419</v>
      </c>
      <c r="AD27">
        <v>4.449629068887206</v>
      </c>
      <c r="AE27">
        <v>4.0178728236184709</v>
      </c>
      <c r="AF27">
        <v>0</v>
      </c>
      <c r="AG27">
        <v>0</v>
      </c>
      <c r="AH27">
        <v>17.109582259767688</v>
      </c>
      <c r="AI27">
        <v>0.93205891594658308</v>
      </c>
      <c r="AJ27">
        <v>0</v>
      </c>
      <c r="AK27">
        <v>6.3113908589440522</v>
      </c>
      <c r="AL27">
        <v>16.997455249569711</v>
      </c>
      <c r="AM27">
        <v>2.5680765191297827</v>
      </c>
      <c r="AN27">
        <v>0</v>
      </c>
      <c r="AO27">
        <v>0</v>
      </c>
      <c r="AP27">
        <v>0</v>
      </c>
      <c r="AQ27">
        <v>0</v>
      </c>
      <c r="AR27">
        <v>9.692086956521738</v>
      </c>
      <c r="AS27">
        <v>4.9202564674397866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760.74890975565961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157.51</v>
      </c>
      <c r="L28">
        <v>41.67</v>
      </c>
      <c r="M28">
        <v>0</v>
      </c>
      <c r="N28">
        <v>28.952539473684212</v>
      </c>
      <c r="O28">
        <v>24.31</v>
      </c>
      <c r="P28">
        <v>66.459999999999994</v>
      </c>
      <c r="Q28">
        <v>5.0849201596806388</v>
      </c>
      <c r="R28">
        <v>10.337459459459458</v>
      </c>
      <c r="S28">
        <v>6.4425424397947104</v>
      </c>
      <c r="T28">
        <v>0</v>
      </c>
      <c r="U28">
        <v>298.15000000000003</v>
      </c>
      <c r="V28">
        <v>4.4325372279495987</v>
      </c>
      <c r="W28">
        <v>11.100000000000001</v>
      </c>
      <c r="X28">
        <v>36.159999999999997</v>
      </c>
      <c r="Y28">
        <v>0</v>
      </c>
      <c r="Z28">
        <v>3.1800799999999998</v>
      </c>
      <c r="AA28">
        <v>6.8398159868729511</v>
      </c>
      <c r="AB28">
        <v>6.4240015003750948</v>
      </c>
      <c r="AC28">
        <v>4.7186838385424839</v>
      </c>
      <c r="AD28">
        <v>4.449629068887206</v>
      </c>
      <c r="AE28">
        <v>8.0357456472369417</v>
      </c>
      <c r="AF28">
        <v>0</v>
      </c>
      <c r="AG28">
        <v>0</v>
      </c>
      <c r="AH28">
        <v>22.814469693769798</v>
      </c>
      <c r="AI28">
        <v>4.0329960722702287</v>
      </c>
      <c r="AJ28">
        <v>0</v>
      </c>
      <c r="AK28">
        <v>6.3113908589440522</v>
      </c>
      <c r="AL28">
        <v>16.997455249569711</v>
      </c>
      <c r="AM28">
        <v>2.5680765191297827</v>
      </c>
      <c r="AN28">
        <v>0</v>
      </c>
      <c r="AO28">
        <v>0</v>
      </c>
      <c r="AP28">
        <v>0</v>
      </c>
      <c r="AQ28">
        <v>0</v>
      </c>
      <c r="AR28">
        <v>9.692086956521738</v>
      </c>
      <c r="AS28">
        <v>4.9202564674397866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791.5946866201283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157.51</v>
      </c>
      <c r="L29">
        <v>41.67</v>
      </c>
      <c r="M29">
        <v>0</v>
      </c>
      <c r="N29">
        <v>28.952539473684212</v>
      </c>
      <c r="O29">
        <v>24.31</v>
      </c>
      <c r="P29">
        <v>66.459999999999994</v>
      </c>
      <c r="Q29">
        <v>5.0849201596806388</v>
      </c>
      <c r="R29">
        <v>10.337459459459458</v>
      </c>
      <c r="S29">
        <v>6.4425424397947104</v>
      </c>
      <c r="T29">
        <v>0</v>
      </c>
      <c r="U29">
        <v>298.7479033836874</v>
      </c>
      <c r="V29">
        <v>4.4325372279495987</v>
      </c>
      <c r="W29">
        <v>11.100000000000001</v>
      </c>
      <c r="X29">
        <v>36.159999999999997</v>
      </c>
      <c r="Y29">
        <v>0</v>
      </c>
      <c r="Z29">
        <v>4.7701200000000004</v>
      </c>
      <c r="AA29">
        <v>10.276233005157058</v>
      </c>
      <c r="AB29">
        <v>9.6347321830457631</v>
      </c>
      <c r="AC29">
        <v>7.0856447306423727</v>
      </c>
      <c r="AD29">
        <v>6.6820628311884933</v>
      </c>
      <c r="AE29">
        <v>12.051078728236185</v>
      </c>
      <c r="AF29">
        <v>0</v>
      </c>
      <c r="AG29">
        <v>0</v>
      </c>
      <c r="AH29">
        <v>28.516817106652585</v>
      </c>
      <c r="AI29">
        <v>4.0329960722702287</v>
      </c>
      <c r="AJ29">
        <v>0</v>
      </c>
      <c r="AK29">
        <v>6.3113908589440522</v>
      </c>
      <c r="AL29">
        <v>3.400506884681584</v>
      </c>
      <c r="AM29">
        <v>3.8559249812453116</v>
      </c>
      <c r="AN29">
        <v>0</v>
      </c>
      <c r="AO29">
        <v>0</v>
      </c>
      <c r="AP29">
        <v>0</v>
      </c>
      <c r="AQ29">
        <v>0</v>
      </c>
      <c r="AR29">
        <v>9.692086956521738</v>
      </c>
      <c r="AS29">
        <v>4.9202564674397866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802.43775295028138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157.51</v>
      </c>
      <c r="L30">
        <v>41.67</v>
      </c>
      <c r="M30">
        <v>0</v>
      </c>
      <c r="N30">
        <v>28.952539473684212</v>
      </c>
      <c r="O30">
        <v>24.31</v>
      </c>
      <c r="P30">
        <v>66.459999999999994</v>
      </c>
      <c r="Q30">
        <v>5.0849201596806388</v>
      </c>
      <c r="R30">
        <v>10.337459459459458</v>
      </c>
      <c r="S30">
        <v>6.4425424397947104</v>
      </c>
      <c r="T30">
        <v>0</v>
      </c>
      <c r="U30">
        <v>298.7479033836874</v>
      </c>
      <c r="V30">
        <v>4.4325372279495987</v>
      </c>
      <c r="W30">
        <v>11.100000000000001</v>
      </c>
      <c r="X30">
        <v>36.159999999999997</v>
      </c>
      <c r="Y30">
        <v>0</v>
      </c>
      <c r="Z30">
        <v>4.7701200000000004</v>
      </c>
      <c r="AA30">
        <v>10.276233005157058</v>
      </c>
      <c r="AB30">
        <v>9.6347321830457631</v>
      </c>
      <c r="AC30">
        <v>7.0856447306423727</v>
      </c>
      <c r="AD30">
        <v>6.6820628311884933</v>
      </c>
      <c r="AE30">
        <v>12.051078728236185</v>
      </c>
      <c r="AF30">
        <v>0</v>
      </c>
      <c r="AG30">
        <v>0</v>
      </c>
      <c r="AH30">
        <v>34.224244561774029</v>
      </c>
      <c r="AI30">
        <v>4.0329960722702287</v>
      </c>
      <c r="AJ30">
        <v>0</v>
      </c>
      <c r="AK30">
        <v>6.3113908589440522</v>
      </c>
      <c r="AL30">
        <v>0.70600516351118769</v>
      </c>
      <c r="AM30">
        <v>3.8559249812453116</v>
      </c>
      <c r="AN30">
        <v>0</v>
      </c>
      <c r="AO30">
        <v>0</v>
      </c>
      <c r="AP30">
        <v>0</v>
      </c>
      <c r="AQ30">
        <v>0</v>
      </c>
      <c r="AR30">
        <v>9.692086956521738</v>
      </c>
      <c r="AS30">
        <v>4.9202564674397866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805.45067868423246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157.51</v>
      </c>
      <c r="L31">
        <v>41.67</v>
      </c>
      <c r="M31">
        <v>0</v>
      </c>
      <c r="N31">
        <v>28.952539473684212</v>
      </c>
      <c r="O31">
        <v>24.31</v>
      </c>
      <c r="P31">
        <v>66.459999999999994</v>
      </c>
      <c r="Q31">
        <v>5.0849201596806388</v>
      </c>
      <c r="R31">
        <v>10.337459459459458</v>
      </c>
      <c r="S31">
        <v>6.4425424397947104</v>
      </c>
      <c r="T31">
        <v>0</v>
      </c>
      <c r="U31">
        <v>310.63</v>
      </c>
      <c r="V31">
        <v>4.4325372279495987</v>
      </c>
      <c r="W31">
        <v>11.100000000000001</v>
      </c>
      <c r="X31">
        <v>36.159999999999997</v>
      </c>
      <c r="Y31">
        <v>0</v>
      </c>
      <c r="Z31">
        <v>4.7701200000000004</v>
      </c>
      <c r="AA31">
        <v>10.276233005157058</v>
      </c>
      <c r="AB31">
        <v>9.6347321830457631</v>
      </c>
      <c r="AC31">
        <v>7.0856447306423727</v>
      </c>
      <c r="AD31">
        <v>6.6820628311884933</v>
      </c>
      <c r="AE31">
        <v>12.051078728236185</v>
      </c>
      <c r="AF31">
        <v>0</v>
      </c>
      <c r="AG31">
        <v>0</v>
      </c>
      <c r="AH31">
        <v>34.224244561774029</v>
      </c>
      <c r="AI31">
        <v>4.0329960722702287</v>
      </c>
      <c r="AJ31">
        <v>0</v>
      </c>
      <c r="AK31">
        <v>6.3113908589440522</v>
      </c>
      <c r="AL31">
        <v>0.70600516351118769</v>
      </c>
      <c r="AM31">
        <v>3.8559249812453116</v>
      </c>
      <c r="AN31">
        <v>0</v>
      </c>
      <c r="AO31">
        <v>0</v>
      </c>
      <c r="AP31">
        <v>0</v>
      </c>
      <c r="AQ31">
        <v>0</v>
      </c>
      <c r="AR31">
        <v>8.8818731884057964</v>
      </c>
      <c r="AS31">
        <v>4.9202564674397866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816.52256153242911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157.51</v>
      </c>
      <c r="L32">
        <v>41.67</v>
      </c>
      <c r="M32">
        <v>0</v>
      </c>
      <c r="N32">
        <v>28.952539473684212</v>
      </c>
      <c r="O32">
        <v>24.31</v>
      </c>
      <c r="P32">
        <v>66.459999999999994</v>
      </c>
      <c r="Q32">
        <v>5.0849201596806388</v>
      </c>
      <c r="R32">
        <v>10.337459459459458</v>
      </c>
      <c r="S32">
        <v>6.4425424397947104</v>
      </c>
      <c r="T32">
        <v>0</v>
      </c>
      <c r="U32">
        <v>310.63</v>
      </c>
      <c r="V32">
        <v>4.4325372279495987</v>
      </c>
      <c r="W32">
        <v>11.100000000000001</v>
      </c>
      <c r="X32">
        <v>36.159999999999997</v>
      </c>
      <c r="Y32">
        <v>0</v>
      </c>
      <c r="Z32">
        <v>4.7701200000000004</v>
      </c>
      <c r="AA32">
        <v>10.276233005157058</v>
      </c>
      <c r="AB32">
        <v>9.6347321830457631</v>
      </c>
      <c r="AC32">
        <v>7.0856447306423727</v>
      </c>
      <c r="AD32">
        <v>6.6820628311884933</v>
      </c>
      <c r="AE32">
        <v>12.051078728236185</v>
      </c>
      <c r="AF32">
        <v>0</v>
      </c>
      <c r="AG32">
        <v>0</v>
      </c>
      <c r="AH32">
        <v>34.224244561774029</v>
      </c>
      <c r="AI32">
        <v>4.0329960722702287</v>
      </c>
      <c r="AJ32">
        <v>0</v>
      </c>
      <c r="AK32">
        <v>6.3113908589440522</v>
      </c>
      <c r="AL32">
        <v>0.70600516351118769</v>
      </c>
      <c r="AM32">
        <v>3.8559249812453116</v>
      </c>
      <c r="AN32">
        <v>0</v>
      </c>
      <c r="AO32">
        <v>0</v>
      </c>
      <c r="AP32">
        <v>0</v>
      </c>
      <c r="AQ32">
        <v>0</v>
      </c>
      <c r="AR32">
        <v>8.8818731884057964</v>
      </c>
      <c r="AS32">
        <v>4.9202564674397866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816.52256153242911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157.51</v>
      </c>
      <c r="L33">
        <v>41.67</v>
      </c>
      <c r="M33">
        <v>0</v>
      </c>
      <c r="N33">
        <v>28.952539473684212</v>
      </c>
      <c r="O33">
        <v>24.31</v>
      </c>
      <c r="P33">
        <v>66.459999999999994</v>
      </c>
      <c r="Q33">
        <v>5.0849201596806388</v>
      </c>
      <c r="R33">
        <v>10.337459459459458</v>
      </c>
      <c r="S33">
        <v>6.4425424397947104</v>
      </c>
      <c r="T33">
        <v>0</v>
      </c>
      <c r="U33">
        <v>310.63</v>
      </c>
      <c r="V33">
        <v>4.4325372279495987</v>
      </c>
      <c r="W33">
        <v>11.100000000000001</v>
      </c>
      <c r="X33">
        <v>36.159999999999997</v>
      </c>
      <c r="Y33">
        <v>0</v>
      </c>
      <c r="Z33">
        <v>4.7701200000000004</v>
      </c>
      <c r="AA33">
        <v>10.276233005157058</v>
      </c>
      <c r="AB33">
        <v>9.6347321830457631</v>
      </c>
      <c r="AC33">
        <v>7.0856447306423727</v>
      </c>
      <c r="AD33">
        <v>6.6820628311884933</v>
      </c>
      <c r="AE33">
        <v>12.051078728236185</v>
      </c>
      <c r="AF33">
        <v>0</v>
      </c>
      <c r="AG33">
        <v>0</v>
      </c>
      <c r="AH33">
        <v>34.224244561774029</v>
      </c>
      <c r="AI33">
        <v>4.0329960722702287</v>
      </c>
      <c r="AJ33">
        <v>0</v>
      </c>
      <c r="AK33">
        <v>6.3113908589440522</v>
      </c>
      <c r="AL33">
        <v>0.56886746987951819</v>
      </c>
      <c r="AM33">
        <v>3.8559249812453116</v>
      </c>
      <c r="AN33">
        <v>0</v>
      </c>
      <c r="AO33">
        <v>0</v>
      </c>
      <c r="AP33">
        <v>0</v>
      </c>
      <c r="AQ33">
        <v>0</v>
      </c>
      <c r="AR33">
        <v>8.8818731884057964</v>
      </c>
      <c r="AS33">
        <v>4.9202564674397866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816.38542383879735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157.51</v>
      </c>
      <c r="L34">
        <v>41.67</v>
      </c>
      <c r="M34">
        <v>0</v>
      </c>
      <c r="N34">
        <v>28.952539473684212</v>
      </c>
      <c r="O34">
        <v>24.31</v>
      </c>
      <c r="P34">
        <v>66.459999999999994</v>
      </c>
      <c r="Q34">
        <v>5.0849201596806388</v>
      </c>
      <c r="R34">
        <v>10.337459459459458</v>
      </c>
      <c r="S34">
        <v>6.4425424397947104</v>
      </c>
      <c r="T34">
        <v>0</v>
      </c>
      <c r="U34">
        <v>310.63</v>
      </c>
      <c r="V34">
        <v>4.4325372279495987</v>
      </c>
      <c r="W34">
        <v>11.100000000000001</v>
      </c>
      <c r="X34">
        <v>36.159999999999997</v>
      </c>
      <c r="Y34">
        <v>0</v>
      </c>
      <c r="Z34">
        <v>4.7701200000000004</v>
      </c>
      <c r="AA34">
        <v>10.276233005157058</v>
      </c>
      <c r="AB34">
        <v>9.6347321830457631</v>
      </c>
      <c r="AC34">
        <v>7.0856447306423727</v>
      </c>
      <c r="AD34">
        <v>6.6820628311884933</v>
      </c>
      <c r="AE34">
        <v>12.051078728236185</v>
      </c>
      <c r="AF34">
        <v>0</v>
      </c>
      <c r="AG34">
        <v>0</v>
      </c>
      <c r="AH34">
        <v>34.224244561774029</v>
      </c>
      <c r="AI34">
        <v>0.87110683424980384</v>
      </c>
      <c r="AJ34">
        <v>0</v>
      </c>
      <c r="AK34">
        <v>6.3113908589440522</v>
      </c>
      <c r="AL34">
        <v>0.56886746987951819</v>
      </c>
      <c r="AM34">
        <v>3.8559249812453116</v>
      </c>
      <c r="AN34">
        <v>0</v>
      </c>
      <c r="AO34">
        <v>0</v>
      </c>
      <c r="AP34">
        <v>0</v>
      </c>
      <c r="AQ34">
        <v>0</v>
      </c>
      <c r="AR34">
        <v>8.8818731884057964</v>
      </c>
      <c r="AS34">
        <v>4.9202564674397866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813.22353460077693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157.59</v>
      </c>
      <c r="L35">
        <v>43.41</v>
      </c>
      <c r="M35">
        <v>0</v>
      </c>
      <c r="N35">
        <v>28.952539473684212</v>
      </c>
      <c r="O35">
        <v>24.31</v>
      </c>
      <c r="P35">
        <v>66.459999999999994</v>
      </c>
      <c r="Q35">
        <v>5.0849201596806388</v>
      </c>
      <c r="R35">
        <v>10.337459459459458</v>
      </c>
      <c r="S35">
        <v>6.4425424397947104</v>
      </c>
      <c r="T35">
        <v>0</v>
      </c>
      <c r="U35">
        <v>320.74172172611361</v>
      </c>
      <c r="V35">
        <v>4.4325372279495987</v>
      </c>
      <c r="W35">
        <v>11.100000000000001</v>
      </c>
      <c r="X35">
        <v>36.159999999999997</v>
      </c>
      <c r="Y35">
        <v>0</v>
      </c>
      <c r="Z35">
        <v>1.5900399999999999</v>
      </c>
      <c r="AA35">
        <v>6.8525152367557451</v>
      </c>
      <c r="AB35">
        <v>9.6347321830457631</v>
      </c>
      <c r="AC35">
        <v>4.7186838385424839</v>
      </c>
      <c r="AD35">
        <v>4.449629068887206</v>
      </c>
      <c r="AE35">
        <v>8.0357456472369417</v>
      </c>
      <c r="AF35">
        <v>0</v>
      </c>
      <c r="AG35">
        <v>0</v>
      </c>
      <c r="AH35">
        <v>28.516817106652585</v>
      </c>
      <c r="AI35">
        <v>0</v>
      </c>
      <c r="AJ35">
        <v>0</v>
      </c>
      <c r="AK35">
        <v>6.3113908589440522</v>
      </c>
      <c r="AL35">
        <v>0.56886746987951819</v>
      </c>
      <c r="AM35">
        <v>2.5680765191297827</v>
      </c>
      <c r="AN35">
        <v>0</v>
      </c>
      <c r="AO35">
        <v>0</v>
      </c>
      <c r="AP35">
        <v>0</v>
      </c>
      <c r="AQ35">
        <v>0</v>
      </c>
      <c r="AR35">
        <v>8.8818731884057964</v>
      </c>
      <c r="AS35">
        <v>4.9202564674397866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802.0703480716021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87.36</v>
      </c>
      <c r="L36">
        <v>33.280994234158875</v>
      </c>
      <c r="M36">
        <v>0</v>
      </c>
      <c r="N36">
        <v>28.952539473684212</v>
      </c>
      <c r="O36">
        <v>24.31</v>
      </c>
      <c r="P36">
        <v>66.459999999999994</v>
      </c>
      <c r="Q36">
        <v>5.0849201596806388</v>
      </c>
      <c r="R36">
        <v>10.337459459459458</v>
      </c>
      <c r="S36">
        <v>6.4425424397947104</v>
      </c>
      <c r="T36">
        <v>0</v>
      </c>
      <c r="U36">
        <v>324.5211984</v>
      </c>
      <c r="V36">
        <v>4.4325372279495987</v>
      </c>
      <c r="W36">
        <v>11.100000000000001</v>
      </c>
      <c r="X36">
        <v>36.159999999999997</v>
      </c>
      <c r="Y36">
        <v>0</v>
      </c>
      <c r="Z36">
        <v>1.5900399999999999</v>
      </c>
      <c r="AA36">
        <v>6.8525152367557451</v>
      </c>
      <c r="AB36">
        <v>9.6347321830457631</v>
      </c>
      <c r="AC36">
        <v>2.3593419192712419</v>
      </c>
      <c r="AD36">
        <v>3.8654882664647996</v>
      </c>
      <c r="AE36">
        <v>4.0178728236184709</v>
      </c>
      <c r="AF36">
        <v>0</v>
      </c>
      <c r="AG36">
        <v>0</v>
      </c>
      <c r="AH36">
        <v>22.814469693769798</v>
      </c>
      <c r="AI36">
        <v>0</v>
      </c>
      <c r="AJ36">
        <v>0</v>
      </c>
      <c r="AK36">
        <v>6.3113908589440522</v>
      </c>
      <c r="AL36">
        <v>0.56886746987951819</v>
      </c>
      <c r="AM36">
        <v>2.5680765191297827</v>
      </c>
      <c r="AN36">
        <v>0</v>
      </c>
      <c r="AO36">
        <v>0</v>
      </c>
      <c r="AP36">
        <v>0</v>
      </c>
      <c r="AQ36">
        <v>0</v>
      </c>
      <c r="AR36">
        <v>9.692086956521738</v>
      </c>
      <c r="AS36">
        <v>4.9202564674397866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713.6373297895683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89.86</v>
      </c>
      <c r="L37">
        <v>27.440990291962905</v>
      </c>
      <c r="M37">
        <v>0</v>
      </c>
      <c r="N37">
        <v>28.952539473684212</v>
      </c>
      <c r="O37">
        <v>24.31</v>
      </c>
      <c r="P37">
        <v>66.459999999999994</v>
      </c>
      <c r="Q37">
        <v>5.0849201596806388</v>
      </c>
      <c r="R37">
        <v>10.337459459459458</v>
      </c>
      <c r="S37">
        <v>6.4425424397947104</v>
      </c>
      <c r="T37">
        <v>0</v>
      </c>
      <c r="U37">
        <v>324.52</v>
      </c>
      <c r="V37">
        <v>4.4325372279495987</v>
      </c>
      <c r="W37">
        <v>11.100000000000001</v>
      </c>
      <c r="X37">
        <v>36.159999999999997</v>
      </c>
      <c r="Y37">
        <v>0</v>
      </c>
      <c r="Z37">
        <v>1.5900399999999999</v>
      </c>
      <c r="AA37">
        <v>3.4110185185185191</v>
      </c>
      <c r="AB37">
        <v>6.4240015003750948</v>
      </c>
      <c r="AC37">
        <v>2.3593419192712419</v>
      </c>
      <c r="AD37">
        <v>3.8654882664647996</v>
      </c>
      <c r="AE37">
        <v>4.0178728236184709</v>
      </c>
      <c r="AF37">
        <v>0</v>
      </c>
      <c r="AG37">
        <v>0</v>
      </c>
      <c r="AH37">
        <v>17.109582259767688</v>
      </c>
      <c r="AI37">
        <v>0</v>
      </c>
      <c r="AJ37">
        <v>0</v>
      </c>
      <c r="AK37">
        <v>6.3113908589440522</v>
      </c>
      <c r="AL37">
        <v>0.56886746987951819</v>
      </c>
      <c r="AM37">
        <v>2.5680765191297827</v>
      </c>
      <c r="AN37">
        <v>0</v>
      </c>
      <c r="AO37">
        <v>0</v>
      </c>
      <c r="AP37">
        <v>1.4046200000000004</v>
      </c>
      <c r="AQ37">
        <v>0</v>
      </c>
      <c r="AR37">
        <v>9.692086956521738</v>
      </c>
      <c r="AS37">
        <v>4.9202564674397866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699.34363261246233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99.77</v>
      </c>
      <c r="L38">
        <v>27.440990291962905</v>
      </c>
      <c r="M38">
        <v>0</v>
      </c>
      <c r="N38">
        <v>28.952539473684212</v>
      </c>
      <c r="O38">
        <v>24.31</v>
      </c>
      <c r="P38">
        <v>66.459999999999994</v>
      </c>
      <c r="Q38">
        <v>5.0849201596806388</v>
      </c>
      <c r="R38">
        <v>10.337459459459458</v>
      </c>
      <c r="S38">
        <v>6.4425424397947104</v>
      </c>
      <c r="T38">
        <v>0</v>
      </c>
      <c r="U38">
        <v>324.52</v>
      </c>
      <c r="V38">
        <v>4.4325372279495987</v>
      </c>
      <c r="W38">
        <v>11.100000000000001</v>
      </c>
      <c r="X38">
        <v>36.159999999999997</v>
      </c>
      <c r="Y38">
        <v>0</v>
      </c>
      <c r="Z38">
        <v>1.5900399999999999</v>
      </c>
      <c r="AA38">
        <v>3.4110185185185191</v>
      </c>
      <c r="AB38">
        <v>3.2107306826706683</v>
      </c>
      <c r="AC38">
        <v>0</v>
      </c>
      <c r="AD38">
        <v>2.1257645722937166</v>
      </c>
      <c r="AE38">
        <v>4.0178728236184709</v>
      </c>
      <c r="AF38">
        <v>0</v>
      </c>
      <c r="AG38">
        <v>0</v>
      </c>
      <c r="AH38">
        <v>10.622368321013727</v>
      </c>
      <c r="AI38">
        <v>0</v>
      </c>
      <c r="AJ38">
        <v>0</v>
      </c>
      <c r="AK38">
        <v>6.3113908589440522</v>
      </c>
      <c r="AL38">
        <v>0.56886746987951819</v>
      </c>
      <c r="AM38">
        <v>2.5680765191297827</v>
      </c>
      <c r="AN38">
        <v>0</v>
      </c>
      <c r="AO38">
        <v>0</v>
      </c>
      <c r="AP38">
        <v>1.4046200000000004</v>
      </c>
      <c r="AQ38">
        <v>0</v>
      </c>
      <c r="AR38">
        <v>9.692086956521738</v>
      </c>
      <c r="AS38">
        <v>4.9202564674397866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695.45408224256164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76.819999999999993</v>
      </c>
      <c r="L39">
        <v>43.41</v>
      </c>
      <c r="M39">
        <v>0</v>
      </c>
      <c r="N39">
        <v>28.952539473684212</v>
      </c>
      <c r="O39">
        <v>24.31</v>
      </c>
      <c r="P39">
        <v>66.459999999999994</v>
      </c>
      <c r="Q39">
        <v>5.0849201596806388</v>
      </c>
      <c r="R39">
        <v>10.337459459459458</v>
      </c>
      <c r="S39">
        <v>6.4425424397947104</v>
      </c>
      <c r="T39">
        <v>0</v>
      </c>
      <c r="U39">
        <v>321.54000000000002</v>
      </c>
      <c r="V39">
        <v>4.4325372279495987</v>
      </c>
      <c r="W39">
        <v>11.100000000000001</v>
      </c>
      <c r="X39">
        <v>36.159999999999997</v>
      </c>
      <c r="Y39">
        <v>0</v>
      </c>
      <c r="Z39">
        <v>1.5900399999999999</v>
      </c>
      <c r="AA39">
        <v>3.4110185185185191</v>
      </c>
      <c r="AB39">
        <v>3.2107306826706683</v>
      </c>
      <c r="AC39">
        <v>0</v>
      </c>
      <c r="AD39">
        <v>0</v>
      </c>
      <c r="AE39">
        <v>4.0178728236184709</v>
      </c>
      <c r="AF39">
        <v>0</v>
      </c>
      <c r="AG39">
        <v>0</v>
      </c>
      <c r="AH39">
        <v>4.8285801478352699</v>
      </c>
      <c r="AI39">
        <v>0</v>
      </c>
      <c r="AJ39">
        <v>0</v>
      </c>
      <c r="AK39">
        <v>6.3113908589440522</v>
      </c>
      <c r="AL39">
        <v>0.56886746987951819</v>
      </c>
      <c r="AM39">
        <v>2.5680765191297827</v>
      </c>
      <c r="AN39">
        <v>0</v>
      </c>
      <c r="AO39">
        <v>0</v>
      </c>
      <c r="AP39">
        <v>1.4046200000000004</v>
      </c>
      <c r="AQ39">
        <v>0</v>
      </c>
      <c r="AR39">
        <v>9.692086956521738</v>
      </c>
      <c r="AS39">
        <v>7.77791703835861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680.43119977604545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157.59</v>
      </c>
      <c r="L40">
        <v>43.41</v>
      </c>
      <c r="M40">
        <v>0</v>
      </c>
      <c r="N40">
        <v>28.952539473684212</v>
      </c>
      <c r="O40">
        <v>24.31</v>
      </c>
      <c r="P40">
        <v>66.459999999999994</v>
      </c>
      <c r="Q40">
        <v>1.92</v>
      </c>
      <c r="R40">
        <v>4.87</v>
      </c>
      <c r="S40">
        <v>2.89</v>
      </c>
      <c r="T40">
        <v>0</v>
      </c>
      <c r="U40">
        <v>321.54000000000002</v>
      </c>
      <c r="V40">
        <v>4.4325372279495987</v>
      </c>
      <c r="W40">
        <v>11.100000000000001</v>
      </c>
      <c r="X40">
        <v>36.159999999999997</v>
      </c>
      <c r="Y40">
        <v>0</v>
      </c>
      <c r="Z40">
        <v>1.5900399999999999</v>
      </c>
      <c r="AA40">
        <v>2.8903492733239577</v>
      </c>
      <c r="AB40">
        <v>3.2107306826706683</v>
      </c>
      <c r="AC40">
        <v>0</v>
      </c>
      <c r="AD40">
        <v>0</v>
      </c>
      <c r="AE40">
        <v>4.0178728236184709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6.3113908589440522</v>
      </c>
      <c r="AL40">
        <v>0.56886746987951819</v>
      </c>
      <c r="AM40">
        <v>2.5680765191297827</v>
      </c>
      <c r="AN40">
        <v>0</v>
      </c>
      <c r="AO40">
        <v>0</v>
      </c>
      <c r="AP40">
        <v>1.4046200000000004</v>
      </c>
      <c r="AQ40">
        <v>0</v>
      </c>
      <c r="AR40">
        <v>8.4805760869565212</v>
      </c>
      <c r="AS40">
        <v>7.77791703835861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742.45551745451564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90.81</v>
      </c>
      <c r="L41">
        <v>43.41</v>
      </c>
      <c r="M41">
        <v>0</v>
      </c>
      <c r="N41">
        <v>28.952539473684212</v>
      </c>
      <c r="O41">
        <v>24.31</v>
      </c>
      <c r="P41">
        <v>66.459999999999994</v>
      </c>
      <c r="Q41">
        <v>1.92</v>
      </c>
      <c r="R41">
        <v>4.87</v>
      </c>
      <c r="S41">
        <v>2.89</v>
      </c>
      <c r="T41">
        <v>0</v>
      </c>
      <c r="U41">
        <v>321.54000000000002</v>
      </c>
      <c r="V41">
        <v>4.4325372279495987</v>
      </c>
      <c r="W41">
        <v>11.100000000000001</v>
      </c>
      <c r="X41">
        <v>36.159999999999997</v>
      </c>
      <c r="Y41">
        <v>0</v>
      </c>
      <c r="Z41">
        <v>1.5900399999999999</v>
      </c>
      <c r="AA41">
        <v>1.6356633849038917</v>
      </c>
      <c r="AB41">
        <v>3.2107306826706683</v>
      </c>
      <c r="AC41">
        <v>0</v>
      </c>
      <c r="AD41">
        <v>0</v>
      </c>
      <c r="AE41">
        <v>4.0178728236184709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6.3113908589440522</v>
      </c>
      <c r="AL41">
        <v>0.56886746987951819</v>
      </c>
      <c r="AM41">
        <v>2.5680765191297827</v>
      </c>
      <c r="AN41">
        <v>0</v>
      </c>
      <c r="AO41">
        <v>0</v>
      </c>
      <c r="AP41">
        <v>1.4046200000000004</v>
      </c>
      <c r="AQ41">
        <v>0</v>
      </c>
      <c r="AR41">
        <v>8.4805760869565212</v>
      </c>
      <c r="AS41">
        <v>7.77791703835861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674.42083156609533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94.81</v>
      </c>
      <c r="L42">
        <v>27.410990281440803</v>
      </c>
      <c r="M42">
        <v>0</v>
      </c>
      <c r="N42">
        <v>28.952539473684212</v>
      </c>
      <c r="O42">
        <v>24.31</v>
      </c>
      <c r="P42">
        <v>66.459999999999994</v>
      </c>
      <c r="Q42">
        <v>5.0849201596806388</v>
      </c>
      <c r="R42">
        <v>10.337459459459458</v>
      </c>
      <c r="S42">
        <v>6.4425424397947104</v>
      </c>
      <c r="T42">
        <v>0</v>
      </c>
      <c r="U42">
        <v>321.54000000000002</v>
      </c>
      <c r="V42">
        <v>4.4325372279495987</v>
      </c>
      <c r="W42">
        <v>11.100000000000001</v>
      </c>
      <c r="X42">
        <v>36.159999999999997</v>
      </c>
      <c r="Y42">
        <v>0</v>
      </c>
      <c r="Z42">
        <v>1.5900399999999999</v>
      </c>
      <c r="AA42">
        <v>0</v>
      </c>
      <c r="AB42">
        <v>0</v>
      </c>
      <c r="AC42">
        <v>0</v>
      </c>
      <c r="AD42">
        <v>0</v>
      </c>
      <c r="AE42">
        <v>4.0178728236184709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6.3113908589440522</v>
      </c>
      <c r="AL42">
        <v>0.56886746987951819</v>
      </c>
      <c r="AM42">
        <v>2.5680765191297827</v>
      </c>
      <c r="AN42">
        <v>0</v>
      </c>
      <c r="AO42">
        <v>0</v>
      </c>
      <c r="AP42">
        <v>0</v>
      </c>
      <c r="AQ42">
        <v>0</v>
      </c>
      <c r="AR42">
        <v>8.4805760869565212</v>
      </c>
      <c r="AS42">
        <v>7.77791703835861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668.35572983889642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98.302402952967611</v>
      </c>
      <c r="L43">
        <v>26.440989409871648</v>
      </c>
      <c r="M43">
        <v>0</v>
      </c>
      <c r="N43">
        <v>28.952539473684212</v>
      </c>
      <c r="O43">
        <v>24.31</v>
      </c>
      <c r="P43">
        <v>66.459999999999994</v>
      </c>
      <c r="Q43">
        <v>0.96</v>
      </c>
      <c r="R43">
        <v>2.8791338345864661</v>
      </c>
      <c r="S43">
        <v>1.9190782525204031</v>
      </c>
      <c r="T43">
        <v>0</v>
      </c>
      <c r="U43">
        <v>307.91185418375176</v>
      </c>
      <c r="V43">
        <v>4.4325372279495987</v>
      </c>
      <c r="W43">
        <v>11.100000000000001</v>
      </c>
      <c r="X43">
        <v>36.159999999999997</v>
      </c>
      <c r="Y43">
        <v>0</v>
      </c>
      <c r="Z43">
        <v>1.5900399999999999</v>
      </c>
      <c r="AA43">
        <v>0</v>
      </c>
      <c r="AB43">
        <v>0</v>
      </c>
      <c r="AC43">
        <v>0</v>
      </c>
      <c r="AD43">
        <v>0</v>
      </c>
      <c r="AE43">
        <v>4.0178728236184709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6.3113908589440522</v>
      </c>
      <c r="AL43">
        <v>4.2512685025817554</v>
      </c>
      <c r="AM43">
        <v>2.5680765191297827</v>
      </c>
      <c r="AN43">
        <v>0</v>
      </c>
      <c r="AO43">
        <v>0</v>
      </c>
      <c r="AP43">
        <v>0</v>
      </c>
      <c r="AQ43">
        <v>0</v>
      </c>
      <c r="AR43">
        <v>8.4805760869565212</v>
      </c>
      <c r="AS43">
        <v>7.77791703835861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644.82567716492099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87.359999999999985</v>
      </c>
      <c r="L44">
        <v>26.440989409871648</v>
      </c>
      <c r="M44">
        <v>0</v>
      </c>
      <c r="N44">
        <v>28.952539473684212</v>
      </c>
      <c r="O44">
        <v>24.31</v>
      </c>
      <c r="P44">
        <v>66.459999999999994</v>
      </c>
      <c r="Q44">
        <v>0.96</v>
      </c>
      <c r="R44">
        <v>2.8791338345864661</v>
      </c>
      <c r="S44">
        <v>1.9190782525204031</v>
      </c>
      <c r="T44">
        <v>0</v>
      </c>
      <c r="U44">
        <v>307.91185418375176</v>
      </c>
      <c r="V44">
        <v>4.4325372279495987</v>
      </c>
      <c r="W44">
        <v>11.100000000000001</v>
      </c>
      <c r="X44">
        <v>36.159999999999997</v>
      </c>
      <c r="Y44">
        <v>0</v>
      </c>
      <c r="Z44">
        <v>1.5900399999999999</v>
      </c>
      <c r="AA44">
        <v>0</v>
      </c>
      <c r="AB44">
        <v>0</v>
      </c>
      <c r="AC44">
        <v>0</v>
      </c>
      <c r="AD44">
        <v>0</v>
      </c>
      <c r="AE44">
        <v>4.0178728236184709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6.3113908589440522</v>
      </c>
      <c r="AL44">
        <v>6.5165800344234093</v>
      </c>
      <c r="AM44">
        <v>2.5680765191297827</v>
      </c>
      <c r="AN44">
        <v>0</v>
      </c>
      <c r="AO44">
        <v>0</v>
      </c>
      <c r="AP44">
        <v>0</v>
      </c>
      <c r="AQ44">
        <v>0</v>
      </c>
      <c r="AR44">
        <v>8.4805760869565212</v>
      </c>
      <c r="AS44">
        <v>7.77791703835861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636.14858574379502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87.359999999999985</v>
      </c>
      <c r="L45">
        <v>22.08</v>
      </c>
      <c r="M45">
        <v>0</v>
      </c>
      <c r="N45">
        <v>28.952539473684212</v>
      </c>
      <c r="O45">
        <v>24.31</v>
      </c>
      <c r="P45">
        <v>66.459999999999994</v>
      </c>
      <c r="Q45">
        <v>0.96</v>
      </c>
      <c r="R45">
        <v>2.8791338345864661</v>
      </c>
      <c r="S45">
        <v>1.9190782525204031</v>
      </c>
      <c r="T45">
        <v>0</v>
      </c>
      <c r="U45">
        <v>307.91185418375176</v>
      </c>
      <c r="V45">
        <v>4.4325372279495987</v>
      </c>
      <c r="W45">
        <v>11.100000000000001</v>
      </c>
      <c r="X45">
        <v>36.159999999999997</v>
      </c>
      <c r="Y45">
        <v>0</v>
      </c>
      <c r="Z45">
        <v>1.5900399999999999</v>
      </c>
      <c r="AA45">
        <v>0</v>
      </c>
      <c r="AB45">
        <v>0</v>
      </c>
      <c r="AC45">
        <v>0</v>
      </c>
      <c r="AD45">
        <v>0</v>
      </c>
      <c r="AE45">
        <v>4.0178728236184709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6.3113908589440522</v>
      </c>
      <c r="AL45">
        <v>6.5165800344234093</v>
      </c>
      <c r="AM45">
        <v>2.5680765191297827</v>
      </c>
      <c r="AN45">
        <v>0</v>
      </c>
      <c r="AO45">
        <v>0</v>
      </c>
      <c r="AP45">
        <v>0</v>
      </c>
      <c r="AQ45">
        <v>0</v>
      </c>
      <c r="AR45">
        <v>8.4805760869565212</v>
      </c>
      <c r="AS45">
        <v>7.77791703835861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631.78759633392349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87.359999999999985</v>
      </c>
      <c r="L46">
        <v>22.08</v>
      </c>
      <c r="M46">
        <v>0</v>
      </c>
      <c r="N46">
        <v>28.952539473684212</v>
      </c>
      <c r="O46">
        <v>24.31</v>
      </c>
      <c r="P46">
        <v>66.459999999999994</v>
      </c>
      <c r="Q46">
        <v>0.96</v>
      </c>
      <c r="R46">
        <v>2.8791338345864661</v>
      </c>
      <c r="S46">
        <v>1.9190782525204031</v>
      </c>
      <c r="T46">
        <v>0</v>
      </c>
      <c r="U46">
        <v>307.91185418375176</v>
      </c>
      <c r="V46">
        <v>4.4325372279495987</v>
      </c>
      <c r="W46">
        <v>11.100000000000001</v>
      </c>
      <c r="X46">
        <v>36.159999999999997</v>
      </c>
      <c r="Y46">
        <v>0</v>
      </c>
      <c r="Z46">
        <v>1.5900399999999999</v>
      </c>
      <c r="AA46">
        <v>0</v>
      </c>
      <c r="AB46">
        <v>0</v>
      </c>
      <c r="AC46">
        <v>0</v>
      </c>
      <c r="AD46">
        <v>0</v>
      </c>
      <c r="AE46">
        <v>4.0178728236184709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6.3113908589440522</v>
      </c>
      <c r="AL46">
        <v>6.5165800344234093</v>
      </c>
      <c r="AM46">
        <v>2.5680765191297827</v>
      </c>
      <c r="AN46">
        <v>0</v>
      </c>
      <c r="AO46">
        <v>0</v>
      </c>
      <c r="AP46">
        <v>0</v>
      </c>
      <c r="AQ46">
        <v>0</v>
      </c>
      <c r="AR46">
        <v>8.4805760869565212</v>
      </c>
      <c r="AS46">
        <v>7.77791703835861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631.78759633392349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87.359999999999985</v>
      </c>
      <c r="L47">
        <v>22.08</v>
      </c>
      <c r="M47">
        <v>0</v>
      </c>
      <c r="N47">
        <v>28.952539473684212</v>
      </c>
      <c r="O47">
        <v>24.31</v>
      </c>
      <c r="P47">
        <v>66.459999999999994</v>
      </c>
      <c r="Q47">
        <v>0.9900000000000001</v>
      </c>
      <c r="R47">
        <v>2.8800000000000003</v>
      </c>
      <c r="S47">
        <v>1.93</v>
      </c>
      <c r="T47">
        <v>0</v>
      </c>
      <c r="U47">
        <v>307.91185418375176</v>
      </c>
      <c r="V47">
        <v>1.921284280936455</v>
      </c>
      <c r="W47">
        <v>11.100000000000001</v>
      </c>
      <c r="X47">
        <v>36.159999999999997</v>
      </c>
      <c r="Y47">
        <v>0</v>
      </c>
      <c r="Z47">
        <v>1.5900399999999999</v>
      </c>
      <c r="AA47">
        <v>0</v>
      </c>
      <c r="AB47">
        <v>0</v>
      </c>
      <c r="AC47">
        <v>0</v>
      </c>
      <c r="AD47">
        <v>0</v>
      </c>
      <c r="AE47">
        <v>4.0178728236184709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6.3113908589440522</v>
      </c>
      <c r="AL47">
        <v>6.5165800344234093</v>
      </c>
      <c r="AM47">
        <v>2.5680765191297827</v>
      </c>
      <c r="AN47">
        <v>0</v>
      </c>
      <c r="AO47">
        <v>0</v>
      </c>
      <c r="AP47">
        <v>0</v>
      </c>
      <c r="AQ47">
        <v>0</v>
      </c>
      <c r="AR47">
        <v>6.4588514492753619</v>
      </c>
      <c r="AS47">
        <v>4.9202564674397866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624.43874609120348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87.359999999999985</v>
      </c>
      <c r="L48">
        <v>22.08</v>
      </c>
      <c r="M48">
        <v>0</v>
      </c>
      <c r="N48">
        <v>28.952539473684212</v>
      </c>
      <c r="O48">
        <v>24.31</v>
      </c>
      <c r="P48">
        <v>66.459999999999994</v>
      </c>
      <c r="Q48">
        <v>0.9900000000000001</v>
      </c>
      <c r="R48">
        <v>2.8800000000000003</v>
      </c>
      <c r="S48">
        <v>1.92</v>
      </c>
      <c r="T48">
        <v>0</v>
      </c>
      <c r="U48">
        <v>307.91185418375176</v>
      </c>
      <c r="V48">
        <v>1.921284280936455</v>
      </c>
      <c r="W48">
        <v>11.100000000000001</v>
      </c>
      <c r="X48">
        <v>36.159999999999997</v>
      </c>
      <c r="Y48">
        <v>0</v>
      </c>
      <c r="Z48">
        <v>1.5900399999999999</v>
      </c>
      <c r="AA48">
        <v>0</v>
      </c>
      <c r="AB48">
        <v>0</v>
      </c>
      <c r="AC48">
        <v>0</v>
      </c>
      <c r="AD48">
        <v>0</v>
      </c>
      <c r="AE48">
        <v>4.0178728236184709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6.3113908589440522</v>
      </c>
      <c r="AL48">
        <v>6.5165800344234093</v>
      </c>
      <c r="AM48">
        <v>2.5680765191297827</v>
      </c>
      <c r="AN48">
        <v>0</v>
      </c>
      <c r="AO48">
        <v>0</v>
      </c>
      <c r="AP48">
        <v>0</v>
      </c>
      <c r="AQ48">
        <v>0</v>
      </c>
      <c r="AR48">
        <v>6.4588514492753619</v>
      </c>
      <c r="AS48">
        <v>4.9202564674397866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624.42874609120338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87.359999999999985</v>
      </c>
      <c r="L49">
        <v>22.08</v>
      </c>
      <c r="M49">
        <v>0</v>
      </c>
      <c r="N49">
        <v>28.952539473684212</v>
      </c>
      <c r="O49">
        <v>24.31</v>
      </c>
      <c r="P49">
        <v>66.459999999999994</v>
      </c>
      <c r="Q49">
        <v>0.9900000000000001</v>
      </c>
      <c r="R49">
        <v>2.8800000000000003</v>
      </c>
      <c r="S49">
        <v>1.92</v>
      </c>
      <c r="T49">
        <v>0</v>
      </c>
      <c r="U49">
        <v>307.91185418375176</v>
      </c>
      <c r="V49">
        <v>1.92</v>
      </c>
      <c r="W49">
        <v>5.8500000000000005</v>
      </c>
      <c r="X49">
        <v>18.470000000000002</v>
      </c>
      <c r="Y49">
        <v>0</v>
      </c>
      <c r="Z49">
        <v>1.5900399999999999</v>
      </c>
      <c r="AA49">
        <v>0</v>
      </c>
      <c r="AB49">
        <v>0</v>
      </c>
      <c r="AC49">
        <v>0</v>
      </c>
      <c r="AD49">
        <v>0</v>
      </c>
      <c r="AE49">
        <v>4.0178728236184709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6.3113908589440522</v>
      </c>
      <c r="AL49">
        <v>3.2582900172117046</v>
      </c>
      <c r="AM49">
        <v>2.5680765191297827</v>
      </c>
      <c r="AN49">
        <v>0</v>
      </c>
      <c r="AO49">
        <v>0</v>
      </c>
      <c r="AP49">
        <v>0</v>
      </c>
      <c r="AQ49">
        <v>0</v>
      </c>
      <c r="AR49">
        <v>3.230695652173913</v>
      </c>
      <c r="AS49">
        <v>4.9202564674397866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595.00101599595382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87.359999999999985</v>
      </c>
      <c r="L50">
        <v>22.08</v>
      </c>
      <c r="M50">
        <v>0</v>
      </c>
      <c r="N50">
        <v>28.952539473684212</v>
      </c>
      <c r="O50">
        <v>24.31</v>
      </c>
      <c r="P50">
        <v>66.459999999999994</v>
      </c>
      <c r="Q50">
        <v>3.4300000000000006</v>
      </c>
      <c r="R50">
        <v>4.9299999999999988</v>
      </c>
      <c r="S50">
        <v>3.0899999999999994</v>
      </c>
      <c r="T50">
        <v>0</v>
      </c>
      <c r="U50">
        <v>307.91185418375176</v>
      </c>
      <c r="V50">
        <v>1.92</v>
      </c>
      <c r="W50">
        <v>5.9</v>
      </c>
      <c r="X50">
        <v>18.470000000000002</v>
      </c>
      <c r="Y50">
        <v>0</v>
      </c>
      <c r="Z50">
        <v>1.5900399999999999</v>
      </c>
      <c r="AA50">
        <v>0</v>
      </c>
      <c r="AB50">
        <v>0</v>
      </c>
      <c r="AC50">
        <v>0</v>
      </c>
      <c r="AD50">
        <v>0</v>
      </c>
      <c r="AE50">
        <v>4.0178728236184709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6.3113908589440522</v>
      </c>
      <c r="AL50">
        <v>3.2582900172117046</v>
      </c>
      <c r="AM50">
        <v>2.5680765191297827</v>
      </c>
      <c r="AN50">
        <v>0</v>
      </c>
      <c r="AO50">
        <v>0</v>
      </c>
      <c r="AP50">
        <v>0</v>
      </c>
      <c r="AQ50">
        <v>0</v>
      </c>
      <c r="AR50">
        <v>3.230695652173913</v>
      </c>
      <c r="AS50">
        <v>4.9202564674397866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600.71101599595386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87.359999999999985</v>
      </c>
      <c r="L51">
        <v>22.08</v>
      </c>
      <c r="M51">
        <v>0</v>
      </c>
      <c r="N51">
        <v>28.952539473684212</v>
      </c>
      <c r="O51">
        <v>24.31</v>
      </c>
      <c r="P51">
        <v>66.459999999999994</v>
      </c>
      <c r="Q51">
        <v>3.4300000000000006</v>
      </c>
      <c r="R51">
        <v>4.9299999999999988</v>
      </c>
      <c r="S51">
        <v>3.0899999999999994</v>
      </c>
      <c r="T51">
        <v>0</v>
      </c>
      <c r="U51">
        <v>307.91185418375176</v>
      </c>
      <c r="V51">
        <v>1.92</v>
      </c>
      <c r="W51">
        <v>5.9582182361733924</v>
      </c>
      <c r="X51">
        <v>18.570000000000004</v>
      </c>
      <c r="Y51">
        <v>0</v>
      </c>
      <c r="Z51">
        <v>1.5900399999999999</v>
      </c>
      <c r="AA51">
        <v>0</v>
      </c>
      <c r="AB51">
        <v>0</v>
      </c>
      <c r="AC51">
        <v>0</v>
      </c>
      <c r="AD51">
        <v>0</v>
      </c>
      <c r="AE51">
        <v>4.0178728236184709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6.3113908589440522</v>
      </c>
      <c r="AL51">
        <v>3.2582900172117046</v>
      </c>
      <c r="AM51">
        <v>2.5680765191297827</v>
      </c>
      <c r="AN51">
        <v>0</v>
      </c>
      <c r="AO51">
        <v>0</v>
      </c>
      <c r="AP51">
        <v>0</v>
      </c>
      <c r="AQ51">
        <v>0</v>
      </c>
      <c r="AR51">
        <v>3.230695652173913</v>
      </c>
      <c r="AS51">
        <v>4.9202564674397866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600.86923423212727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87.359999999999985</v>
      </c>
      <c r="L52">
        <v>22.08</v>
      </c>
      <c r="M52">
        <v>0</v>
      </c>
      <c r="N52">
        <v>28.952539473684212</v>
      </c>
      <c r="O52">
        <v>24.31</v>
      </c>
      <c r="P52">
        <v>66.459999999999994</v>
      </c>
      <c r="Q52">
        <v>3.4300000000000006</v>
      </c>
      <c r="R52">
        <v>4.9299999999999988</v>
      </c>
      <c r="S52">
        <v>3.0899999999999994</v>
      </c>
      <c r="T52">
        <v>0</v>
      </c>
      <c r="U52">
        <v>307.91185418375176</v>
      </c>
      <c r="V52">
        <v>1.92</v>
      </c>
      <c r="W52">
        <v>5.95</v>
      </c>
      <c r="X52">
        <v>18.570000000000004</v>
      </c>
      <c r="Y52">
        <v>0</v>
      </c>
      <c r="Z52">
        <v>1.5900399999999999</v>
      </c>
      <c r="AA52">
        <v>0</v>
      </c>
      <c r="AB52">
        <v>0</v>
      </c>
      <c r="AC52">
        <v>0</v>
      </c>
      <c r="AD52">
        <v>0</v>
      </c>
      <c r="AE52">
        <v>4.0178728236184709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6.3113908589440522</v>
      </c>
      <c r="AL52">
        <v>3.2582900172117046</v>
      </c>
      <c r="AM52">
        <v>2.5680765191297827</v>
      </c>
      <c r="AN52">
        <v>0</v>
      </c>
      <c r="AO52">
        <v>0</v>
      </c>
      <c r="AP52">
        <v>0</v>
      </c>
      <c r="AQ52">
        <v>0</v>
      </c>
      <c r="AR52">
        <v>3.230695652173913</v>
      </c>
      <c r="AS52">
        <v>4.9202564674397866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600.86101599595395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87.359999999999985</v>
      </c>
      <c r="L53">
        <v>22.08</v>
      </c>
      <c r="M53">
        <v>0</v>
      </c>
      <c r="N53">
        <v>28.952539473684212</v>
      </c>
      <c r="O53">
        <v>24.31</v>
      </c>
      <c r="P53">
        <v>66.459999999999994</v>
      </c>
      <c r="Q53">
        <v>3.4300000000000006</v>
      </c>
      <c r="R53">
        <v>4.9299999999999988</v>
      </c>
      <c r="S53">
        <v>3.0899999999999994</v>
      </c>
      <c r="T53">
        <v>0</v>
      </c>
      <c r="U53">
        <v>307.91185418375176</v>
      </c>
      <c r="V53">
        <v>1.92</v>
      </c>
      <c r="W53">
        <v>5.95</v>
      </c>
      <c r="X53">
        <v>18.570000000000004</v>
      </c>
      <c r="Y53">
        <v>0</v>
      </c>
      <c r="Z53">
        <v>1.5900399999999999</v>
      </c>
      <c r="AA53">
        <v>0</v>
      </c>
      <c r="AB53">
        <v>0</v>
      </c>
      <c r="AC53">
        <v>0</v>
      </c>
      <c r="AD53">
        <v>0</v>
      </c>
      <c r="AE53">
        <v>4.0178728236184709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6.3113908589440522</v>
      </c>
      <c r="AL53">
        <v>3.2582900172117046</v>
      </c>
      <c r="AM53">
        <v>2.5680765191297827</v>
      </c>
      <c r="AN53">
        <v>0</v>
      </c>
      <c r="AO53">
        <v>0</v>
      </c>
      <c r="AP53">
        <v>0</v>
      </c>
      <c r="AQ53">
        <v>0</v>
      </c>
      <c r="AR53">
        <v>6.4588514492753619</v>
      </c>
      <c r="AS53">
        <v>4.9202564674397866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604.08917179305536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87.359999999999985</v>
      </c>
      <c r="L54">
        <v>22.08</v>
      </c>
      <c r="M54">
        <v>0</v>
      </c>
      <c r="N54">
        <v>28.952539473684212</v>
      </c>
      <c r="O54">
        <v>24.31</v>
      </c>
      <c r="P54">
        <v>66.459999999999994</v>
      </c>
      <c r="Q54">
        <v>3.4300000000000006</v>
      </c>
      <c r="R54">
        <v>4.9299999999999988</v>
      </c>
      <c r="S54">
        <v>3.0899999999999994</v>
      </c>
      <c r="T54">
        <v>0</v>
      </c>
      <c r="U54">
        <v>307.91185418375176</v>
      </c>
      <c r="V54">
        <v>3.0325398155909471</v>
      </c>
      <c r="W54">
        <v>6.2</v>
      </c>
      <c r="X54">
        <v>18.810000000000002</v>
      </c>
      <c r="Y54">
        <v>0</v>
      </c>
      <c r="Z54">
        <v>1.5900399999999999</v>
      </c>
      <c r="AA54">
        <v>0</v>
      </c>
      <c r="AB54">
        <v>0</v>
      </c>
      <c r="AC54">
        <v>0</v>
      </c>
      <c r="AD54">
        <v>0</v>
      </c>
      <c r="AE54">
        <v>4.0178728236184709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6.3113908589440522</v>
      </c>
      <c r="AL54">
        <v>3.2582900172117046</v>
      </c>
      <c r="AM54">
        <v>2.5680765191297827</v>
      </c>
      <c r="AN54">
        <v>0</v>
      </c>
      <c r="AO54">
        <v>0</v>
      </c>
      <c r="AP54">
        <v>0</v>
      </c>
      <c r="AQ54">
        <v>0</v>
      </c>
      <c r="AR54">
        <v>6.4588514492753619</v>
      </c>
      <c r="AS54">
        <v>4.9202564674397866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605.69171160864619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87.359999999999985</v>
      </c>
      <c r="L55">
        <v>22.08</v>
      </c>
      <c r="M55">
        <v>0</v>
      </c>
      <c r="N55">
        <v>28.952539473684212</v>
      </c>
      <c r="O55">
        <v>24.31</v>
      </c>
      <c r="P55">
        <v>66.460000000000008</v>
      </c>
      <c r="Q55">
        <v>3.4300000000000006</v>
      </c>
      <c r="R55">
        <v>4.9299999999999988</v>
      </c>
      <c r="S55">
        <v>3.0899999999999994</v>
      </c>
      <c r="T55">
        <v>0</v>
      </c>
      <c r="U55">
        <v>311.84185046777822</v>
      </c>
      <c r="V55">
        <v>3.0325398155909471</v>
      </c>
      <c r="W55">
        <v>5.96</v>
      </c>
      <c r="X55">
        <v>20.620000000000005</v>
      </c>
      <c r="Y55">
        <v>0</v>
      </c>
      <c r="Z55">
        <v>1.5900399999999999</v>
      </c>
      <c r="AA55">
        <v>0</v>
      </c>
      <c r="AB55">
        <v>0</v>
      </c>
      <c r="AC55">
        <v>0</v>
      </c>
      <c r="AD55">
        <v>0</v>
      </c>
      <c r="AE55">
        <v>4.0178728236184709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6.3113908589440522</v>
      </c>
      <c r="AL55">
        <v>3.2582900172117046</v>
      </c>
      <c r="AM55">
        <v>2.5680765191297827</v>
      </c>
      <c r="AN55">
        <v>0</v>
      </c>
      <c r="AO55">
        <v>0</v>
      </c>
      <c r="AP55">
        <v>0</v>
      </c>
      <c r="AQ55">
        <v>0</v>
      </c>
      <c r="AR55">
        <v>6.4588514492753619</v>
      </c>
      <c r="AS55">
        <v>4.9202564674397866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611.19170789267264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87.359999999999985</v>
      </c>
      <c r="L56">
        <v>22.08</v>
      </c>
      <c r="M56">
        <v>0</v>
      </c>
      <c r="N56">
        <v>28.952539473684212</v>
      </c>
      <c r="O56">
        <v>24.31</v>
      </c>
      <c r="P56">
        <v>66.460000000000008</v>
      </c>
      <c r="Q56">
        <v>3.4300000000000006</v>
      </c>
      <c r="R56">
        <v>4.9299999999999988</v>
      </c>
      <c r="S56">
        <v>3.0899999999999994</v>
      </c>
      <c r="T56">
        <v>0</v>
      </c>
      <c r="U56">
        <v>312.45999999999998</v>
      </c>
      <c r="V56">
        <v>3.0325398155909471</v>
      </c>
      <c r="W56">
        <v>5.96</v>
      </c>
      <c r="X56">
        <v>19.340000000000003</v>
      </c>
      <c r="Y56">
        <v>0</v>
      </c>
      <c r="Z56">
        <v>1.5900399999999999</v>
      </c>
      <c r="AA56">
        <v>0</v>
      </c>
      <c r="AB56">
        <v>0</v>
      </c>
      <c r="AC56">
        <v>0</v>
      </c>
      <c r="AD56">
        <v>0</v>
      </c>
      <c r="AE56">
        <v>4.0178728236184709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6.3113908589440522</v>
      </c>
      <c r="AL56">
        <v>3.2582900172117046</v>
      </c>
      <c r="AM56">
        <v>2.5680765191297827</v>
      </c>
      <c r="AN56">
        <v>0</v>
      </c>
      <c r="AO56">
        <v>0</v>
      </c>
      <c r="AP56">
        <v>0</v>
      </c>
      <c r="AQ56">
        <v>0</v>
      </c>
      <c r="AR56">
        <v>6.4588514492753619</v>
      </c>
      <c r="AS56">
        <v>4.9202564674397866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610.52985742489443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87.359999999999985</v>
      </c>
      <c r="L57">
        <v>22.08</v>
      </c>
      <c r="M57">
        <v>0</v>
      </c>
      <c r="N57">
        <v>28.952539473684212</v>
      </c>
      <c r="O57">
        <v>24.31</v>
      </c>
      <c r="P57">
        <v>66.460000000000008</v>
      </c>
      <c r="Q57">
        <v>2.7900000000000005</v>
      </c>
      <c r="R57">
        <v>4.9299999999999988</v>
      </c>
      <c r="S57">
        <v>3.0899999999999994</v>
      </c>
      <c r="T57">
        <v>0</v>
      </c>
      <c r="U57">
        <v>312.45999999999998</v>
      </c>
      <c r="V57">
        <v>3.0325398155909471</v>
      </c>
      <c r="W57">
        <v>5.96</v>
      </c>
      <c r="X57">
        <v>19.340000000000003</v>
      </c>
      <c r="Y57">
        <v>0</v>
      </c>
      <c r="Z57">
        <v>1.5900399999999999</v>
      </c>
      <c r="AA57">
        <v>0</v>
      </c>
      <c r="AB57">
        <v>0</v>
      </c>
      <c r="AC57">
        <v>0</v>
      </c>
      <c r="AD57">
        <v>0</v>
      </c>
      <c r="AE57">
        <v>4.0178728236184709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6.3113908589440522</v>
      </c>
      <c r="AL57">
        <v>3.2582900172117046</v>
      </c>
      <c r="AM57">
        <v>2.5680765191297827</v>
      </c>
      <c r="AN57">
        <v>0</v>
      </c>
      <c r="AO57">
        <v>0</v>
      </c>
      <c r="AP57">
        <v>0</v>
      </c>
      <c r="AQ57">
        <v>0</v>
      </c>
      <c r="AR57">
        <v>6.4588514492753619</v>
      </c>
      <c r="AS57">
        <v>3.6070026761819802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608.57660363363664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87.359999999999985</v>
      </c>
      <c r="L58">
        <v>22.08</v>
      </c>
      <c r="M58">
        <v>0</v>
      </c>
      <c r="N58">
        <v>28.952539473684212</v>
      </c>
      <c r="O58">
        <v>24.31</v>
      </c>
      <c r="P58">
        <v>66.460000000000008</v>
      </c>
      <c r="Q58">
        <v>2.7900000000000005</v>
      </c>
      <c r="R58">
        <v>4.9299999999999988</v>
      </c>
      <c r="S58">
        <v>3.0899999999999994</v>
      </c>
      <c r="T58">
        <v>0</v>
      </c>
      <c r="U58">
        <v>312.45999999999998</v>
      </c>
      <c r="V58">
        <v>3.0325398155909471</v>
      </c>
      <c r="W58">
        <v>5.96</v>
      </c>
      <c r="X58">
        <v>18.669999999999998</v>
      </c>
      <c r="Y58">
        <v>0</v>
      </c>
      <c r="Z58">
        <v>1.5900399999999999</v>
      </c>
      <c r="AA58">
        <v>0</v>
      </c>
      <c r="AB58">
        <v>0</v>
      </c>
      <c r="AC58">
        <v>0</v>
      </c>
      <c r="AD58">
        <v>0</v>
      </c>
      <c r="AE58">
        <v>4.0178728236184709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6.3113908589440522</v>
      </c>
      <c r="AL58">
        <v>3.2582900172117046</v>
      </c>
      <c r="AM58">
        <v>2.5680765191297827</v>
      </c>
      <c r="AN58">
        <v>0</v>
      </c>
      <c r="AO58">
        <v>0</v>
      </c>
      <c r="AP58">
        <v>0</v>
      </c>
      <c r="AQ58">
        <v>0</v>
      </c>
      <c r="AR58">
        <v>6.4588514492753619</v>
      </c>
      <c r="AS58">
        <v>3.6070026761819802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607.90660363363656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87.359999999999985</v>
      </c>
      <c r="L59">
        <v>22.08</v>
      </c>
      <c r="M59">
        <v>0</v>
      </c>
      <c r="N59">
        <v>28.952539473684212</v>
      </c>
      <c r="O59">
        <v>24.31</v>
      </c>
      <c r="P59">
        <v>66.460000000000008</v>
      </c>
      <c r="Q59">
        <v>2.7900000000000005</v>
      </c>
      <c r="R59">
        <v>4.9299999999999988</v>
      </c>
      <c r="S59">
        <v>3.0899999999999994</v>
      </c>
      <c r="T59">
        <v>0</v>
      </c>
      <c r="U59">
        <v>312.45999999999998</v>
      </c>
      <c r="V59">
        <v>3.0325398155909471</v>
      </c>
      <c r="W59">
        <v>6.39</v>
      </c>
      <c r="X59">
        <v>18.810000000000002</v>
      </c>
      <c r="Y59">
        <v>0</v>
      </c>
      <c r="Z59">
        <v>1.5900399999999999</v>
      </c>
      <c r="AA59">
        <v>0</v>
      </c>
      <c r="AB59">
        <v>0</v>
      </c>
      <c r="AC59">
        <v>0</v>
      </c>
      <c r="AD59">
        <v>0</v>
      </c>
      <c r="AE59">
        <v>4.0178728236184709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6.3113908589440522</v>
      </c>
      <c r="AL59">
        <v>3.2582900172117046</v>
      </c>
      <c r="AM59">
        <v>2.5680765191297827</v>
      </c>
      <c r="AN59">
        <v>0</v>
      </c>
      <c r="AO59">
        <v>0</v>
      </c>
      <c r="AP59">
        <v>0</v>
      </c>
      <c r="AQ59">
        <v>0</v>
      </c>
      <c r="AR59">
        <v>6.4588514492753619</v>
      </c>
      <c r="AS59">
        <v>3.6070026761819802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608.47660363363661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87.359999999999985</v>
      </c>
      <c r="L60">
        <v>22.08</v>
      </c>
      <c r="M60">
        <v>0</v>
      </c>
      <c r="N60">
        <v>28.952539473684212</v>
      </c>
      <c r="O60">
        <v>24.31</v>
      </c>
      <c r="P60">
        <v>66.460000000000008</v>
      </c>
      <c r="Q60">
        <v>2.7900000000000005</v>
      </c>
      <c r="R60">
        <v>4.9299999999999988</v>
      </c>
      <c r="S60">
        <v>3.0899999999999994</v>
      </c>
      <c r="T60">
        <v>0</v>
      </c>
      <c r="U60">
        <v>312.45999999999998</v>
      </c>
      <c r="V60">
        <v>3.0325398155909471</v>
      </c>
      <c r="W60">
        <v>6.39</v>
      </c>
      <c r="X60">
        <v>18.810000000000002</v>
      </c>
      <c r="Y60">
        <v>0</v>
      </c>
      <c r="Z60">
        <v>1.5900399999999999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6.3113908589440522</v>
      </c>
      <c r="AL60">
        <v>3.2582900172117046</v>
      </c>
      <c r="AM60">
        <v>2.5680765191297827</v>
      </c>
      <c r="AN60">
        <v>0</v>
      </c>
      <c r="AO60">
        <v>0</v>
      </c>
      <c r="AP60">
        <v>0</v>
      </c>
      <c r="AQ60">
        <v>0</v>
      </c>
      <c r="AR60">
        <v>6.4588514492753619</v>
      </c>
      <c r="AS60">
        <v>3.6070026761819802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604.4587308100181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87.359999999999985</v>
      </c>
      <c r="L61">
        <v>22.08</v>
      </c>
      <c r="M61">
        <v>0</v>
      </c>
      <c r="N61">
        <v>28.952539473684212</v>
      </c>
      <c r="O61">
        <v>24.31</v>
      </c>
      <c r="P61">
        <v>66.460000000000008</v>
      </c>
      <c r="Q61">
        <v>2.7900000000000005</v>
      </c>
      <c r="R61">
        <v>4.9299999999999988</v>
      </c>
      <c r="S61">
        <v>3.0899999999999994</v>
      </c>
      <c r="T61">
        <v>0</v>
      </c>
      <c r="U61">
        <v>312.45999999999998</v>
      </c>
      <c r="V61">
        <v>3.0325398155909471</v>
      </c>
      <c r="W61">
        <v>11.1</v>
      </c>
      <c r="X61">
        <v>36.163163604549425</v>
      </c>
      <c r="Y61">
        <v>0</v>
      </c>
      <c r="Z61">
        <v>1.5900399999999999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6.3113908589440522</v>
      </c>
      <c r="AL61">
        <v>3.2582900172117046</v>
      </c>
      <c r="AM61">
        <v>2.5680765191297827</v>
      </c>
      <c r="AN61">
        <v>0</v>
      </c>
      <c r="AO61">
        <v>0</v>
      </c>
      <c r="AP61">
        <v>0</v>
      </c>
      <c r="AQ61">
        <v>0</v>
      </c>
      <c r="AR61">
        <v>6.4588514492753619</v>
      </c>
      <c r="AS61">
        <v>3.6070026761819802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626.52189441456744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87.359999999999985</v>
      </c>
      <c r="L62">
        <v>22.08</v>
      </c>
      <c r="M62">
        <v>0</v>
      </c>
      <c r="N62">
        <v>28.952539473684212</v>
      </c>
      <c r="O62">
        <v>24.31</v>
      </c>
      <c r="P62">
        <v>66.460000000000008</v>
      </c>
      <c r="Q62">
        <v>2.7900000000000005</v>
      </c>
      <c r="R62">
        <v>4.9299999999999988</v>
      </c>
      <c r="S62">
        <v>3.0899999999999994</v>
      </c>
      <c r="T62">
        <v>0</v>
      </c>
      <c r="U62">
        <v>312.45999999999998</v>
      </c>
      <c r="V62">
        <v>3.0325398155909471</v>
      </c>
      <c r="W62">
        <v>11.060000000000002</v>
      </c>
      <c r="X62">
        <v>36.163163604549425</v>
      </c>
      <c r="Y62">
        <v>0</v>
      </c>
      <c r="Z62">
        <v>1.5900399999999999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6.3113908589440522</v>
      </c>
      <c r="AL62">
        <v>3.2582900172117046</v>
      </c>
      <c r="AM62">
        <v>2.5680765191297827</v>
      </c>
      <c r="AN62">
        <v>0</v>
      </c>
      <c r="AO62">
        <v>0</v>
      </c>
      <c r="AP62">
        <v>0</v>
      </c>
      <c r="AQ62">
        <v>0</v>
      </c>
      <c r="AR62">
        <v>6.4588514492753619</v>
      </c>
      <c r="AS62">
        <v>3.6070026761819802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626.48189441456748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87.359999999999985</v>
      </c>
      <c r="L63">
        <v>22.08</v>
      </c>
      <c r="M63">
        <v>0</v>
      </c>
      <c r="N63">
        <v>28.952539473684212</v>
      </c>
      <c r="O63">
        <v>24.31</v>
      </c>
      <c r="P63">
        <v>66.460000000000008</v>
      </c>
      <c r="Q63">
        <v>2.7900000000000005</v>
      </c>
      <c r="R63">
        <v>4.9299999999999988</v>
      </c>
      <c r="S63">
        <v>3.0899999999999994</v>
      </c>
      <c r="T63">
        <v>0</v>
      </c>
      <c r="U63">
        <v>319.09999999999997</v>
      </c>
      <c r="V63">
        <v>3.0325398155909471</v>
      </c>
      <c r="W63">
        <v>11.1</v>
      </c>
      <c r="X63">
        <v>36.163163604549425</v>
      </c>
      <c r="Y63">
        <v>0</v>
      </c>
      <c r="Z63">
        <v>1.5900399999999999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6.3113908589440522</v>
      </c>
      <c r="AL63">
        <v>3.1160731497418248</v>
      </c>
      <c r="AM63">
        <v>2.5680765191297827</v>
      </c>
      <c r="AN63">
        <v>0</v>
      </c>
      <c r="AO63">
        <v>0</v>
      </c>
      <c r="AP63">
        <v>0.27940000000000009</v>
      </c>
      <c r="AQ63">
        <v>0</v>
      </c>
      <c r="AR63">
        <v>6.4588514492753619</v>
      </c>
      <c r="AS63">
        <v>3.6070026761819802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633.29907754709768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87.359999999999985</v>
      </c>
      <c r="L64">
        <v>22.08</v>
      </c>
      <c r="M64">
        <v>0</v>
      </c>
      <c r="N64">
        <v>28.952539473684212</v>
      </c>
      <c r="O64">
        <v>24.31</v>
      </c>
      <c r="P64">
        <v>66.460000000000008</v>
      </c>
      <c r="Q64">
        <v>2.7900000000000005</v>
      </c>
      <c r="R64">
        <v>4.9299999999999988</v>
      </c>
      <c r="S64">
        <v>3.0899999999999994</v>
      </c>
      <c r="T64">
        <v>0</v>
      </c>
      <c r="U64">
        <v>321.54000000000002</v>
      </c>
      <c r="V64">
        <v>3.0325398155909471</v>
      </c>
      <c r="W64">
        <v>11.1</v>
      </c>
      <c r="X64">
        <v>36.163163604549425</v>
      </c>
      <c r="Y64">
        <v>0</v>
      </c>
      <c r="Z64">
        <v>1.5900399999999999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6.3113908589440522</v>
      </c>
      <c r="AL64">
        <v>3.1160731497418248</v>
      </c>
      <c r="AM64">
        <v>2.5680765191297827</v>
      </c>
      <c r="AN64">
        <v>0</v>
      </c>
      <c r="AO64">
        <v>0</v>
      </c>
      <c r="AP64">
        <v>0.27940000000000009</v>
      </c>
      <c r="AQ64">
        <v>0</v>
      </c>
      <c r="AR64">
        <v>6.4588514492753619</v>
      </c>
      <c r="AS64">
        <v>3.6070026761819802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635.73907754709774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87.359999999999985</v>
      </c>
      <c r="L65">
        <v>22.08</v>
      </c>
      <c r="M65">
        <v>0</v>
      </c>
      <c r="N65">
        <v>28.952539473684212</v>
      </c>
      <c r="O65">
        <v>24.31</v>
      </c>
      <c r="P65">
        <v>66.459999999999994</v>
      </c>
      <c r="Q65">
        <v>2.7900000000000005</v>
      </c>
      <c r="R65">
        <v>4.9299999999999988</v>
      </c>
      <c r="S65">
        <v>3.0899999999999994</v>
      </c>
      <c r="T65">
        <v>0</v>
      </c>
      <c r="U65">
        <v>321.54000000000002</v>
      </c>
      <c r="V65">
        <v>2.68</v>
      </c>
      <c r="W65">
        <v>11.1</v>
      </c>
      <c r="X65">
        <v>36.163163604549425</v>
      </c>
      <c r="Y65">
        <v>0</v>
      </c>
      <c r="Z65">
        <v>1.5900399999999999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6.3113908589440522</v>
      </c>
      <c r="AL65">
        <v>3.1160731497418248</v>
      </c>
      <c r="AM65">
        <v>2.5680765191297827</v>
      </c>
      <c r="AN65">
        <v>0</v>
      </c>
      <c r="AO65">
        <v>0</v>
      </c>
      <c r="AP65">
        <v>0.12446000000000003</v>
      </c>
      <c r="AQ65">
        <v>0</v>
      </c>
      <c r="AR65">
        <v>6.4588514492753619</v>
      </c>
      <c r="AS65">
        <v>3.6070026761819802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635.23159773150678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87.359999999999985</v>
      </c>
      <c r="L66">
        <v>22.13</v>
      </c>
      <c r="M66">
        <v>0</v>
      </c>
      <c r="N66">
        <v>28.952539473684212</v>
      </c>
      <c r="O66">
        <v>24.31</v>
      </c>
      <c r="P66">
        <v>66.459999999999994</v>
      </c>
      <c r="Q66">
        <v>2.7900000000000005</v>
      </c>
      <c r="R66">
        <v>4.9299999999999988</v>
      </c>
      <c r="S66">
        <v>3.0899999999999994</v>
      </c>
      <c r="T66">
        <v>0</v>
      </c>
      <c r="U66">
        <v>321.54000000000002</v>
      </c>
      <c r="V66">
        <v>1.92</v>
      </c>
      <c r="W66">
        <v>11.1</v>
      </c>
      <c r="X66">
        <v>36.163163604549425</v>
      </c>
      <c r="Y66">
        <v>0</v>
      </c>
      <c r="Z66">
        <v>1.5900399999999999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6.3113908589440522</v>
      </c>
      <c r="AL66">
        <v>3.1160731497418248</v>
      </c>
      <c r="AM66">
        <v>2.5680765191297827</v>
      </c>
      <c r="AN66">
        <v>0</v>
      </c>
      <c r="AO66">
        <v>0</v>
      </c>
      <c r="AP66">
        <v>0.12446000000000003</v>
      </c>
      <c r="AQ66">
        <v>0</v>
      </c>
      <c r="AR66">
        <v>6.4588514492753619</v>
      </c>
      <c r="AS66">
        <v>3.6070026761819802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634.52159773150674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87.359999999999985</v>
      </c>
      <c r="L67">
        <v>18.690000000000001</v>
      </c>
      <c r="M67">
        <v>0</v>
      </c>
      <c r="N67">
        <v>28.952539473684212</v>
      </c>
      <c r="O67">
        <v>24.31</v>
      </c>
      <c r="P67">
        <v>66.459999999999994</v>
      </c>
      <c r="Q67">
        <v>0.96</v>
      </c>
      <c r="R67">
        <v>2.88</v>
      </c>
      <c r="S67">
        <v>1.92</v>
      </c>
      <c r="T67">
        <v>0</v>
      </c>
      <c r="U67">
        <v>321.54000000000002</v>
      </c>
      <c r="V67">
        <v>1.921284280936455</v>
      </c>
      <c r="W67">
        <v>10.99</v>
      </c>
      <c r="X67">
        <v>36.159999999999997</v>
      </c>
      <c r="Y67">
        <v>0</v>
      </c>
      <c r="Z67">
        <v>1.5900399999999999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5.6591670538542767</v>
      </c>
      <c r="AI67">
        <v>0</v>
      </c>
      <c r="AJ67">
        <v>0</v>
      </c>
      <c r="AK67">
        <v>6.3113908589440522</v>
      </c>
      <c r="AL67">
        <v>3.1160731497418248</v>
      </c>
      <c r="AM67">
        <v>2.5680765191297827</v>
      </c>
      <c r="AN67">
        <v>0</v>
      </c>
      <c r="AO67">
        <v>0</v>
      </c>
      <c r="AP67">
        <v>0.12446000000000003</v>
      </c>
      <c r="AQ67">
        <v>0</v>
      </c>
      <c r="AR67">
        <v>6.4588514492753619</v>
      </c>
      <c r="AS67">
        <v>3.6070026761819802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631.57888546174797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76.819999999999993</v>
      </c>
      <c r="L68">
        <v>18.7</v>
      </c>
      <c r="M68">
        <v>0</v>
      </c>
      <c r="N68">
        <v>28.952539473684212</v>
      </c>
      <c r="O68">
        <v>24.31</v>
      </c>
      <c r="P68">
        <v>66.459999999999994</v>
      </c>
      <c r="Q68">
        <v>0.96</v>
      </c>
      <c r="R68">
        <v>2.88</v>
      </c>
      <c r="S68">
        <v>1.92</v>
      </c>
      <c r="T68">
        <v>0</v>
      </c>
      <c r="U68">
        <v>321.54000000000002</v>
      </c>
      <c r="V68">
        <v>1.921284280936455</v>
      </c>
      <c r="W68">
        <v>11.100000000000001</v>
      </c>
      <c r="X68">
        <v>36.159999999999997</v>
      </c>
      <c r="Y68">
        <v>0</v>
      </c>
      <c r="Z68">
        <v>1.5900399999999999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11.407234846884899</v>
      </c>
      <c r="AI68">
        <v>0</v>
      </c>
      <c r="AJ68">
        <v>0</v>
      </c>
      <c r="AK68">
        <v>6.3113908589440522</v>
      </c>
      <c r="AL68">
        <v>3.1160731497418248</v>
      </c>
      <c r="AM68">
        <v>2.5680765191297827</v>
      </c>
      <c r="AN68">
        <v>0</v>
      </c>
      <c r="AO68">
        <v>0</v>
      </c>
      <c r="AP68">
        <v>0.12446000000000003</v>
      </c>
      <c r="AQ68">
        <v>0</v>
      </c>
      <c r="AR68">
        <v>6.4588514492753619</v>
      </c>
      <c r="AS68">
        <v>3.6070026761819802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626.90695325477861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76.819999999999993</v>
      </c>
      <c r="L69">
        <v>38.700000000000003</v>
      </c>
      <c r="M69">
        <v>0</v>
      </c>
      <c r="N69">
        <v>28.952539473684212</v>
      </c>
      <c r="O69">
        <v>24.31</v>
      </c>
      <c r="P69">
        <v>66.459999999999994</v>
      </c>
      <c r="Q69">
        <v>1.92</v>
      </c>
      <c r="R69">
        <v>4.8</v>
      </c>
      <c r="S69">
        <v>2.89</v>
      </c>
      <c r="T69">
        <v>0</v>
      </c>
      <c r="U69">
        <v>321.54000000000002</v>
      </c>
      <c r="V69">
        <v>4.4325372279495987</v>
      </c>
      <c r="W69">
        <v>11.100000000000001</v>
      </c>
      <c r="X69">
        <v>36.159999999999997</v>
      </c>
      <c r="Y69">
        <v>0</v>
      </c>
      <c r="Z69">
        <v>1.5900399999999999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11.407234846884899</v>
      </c>
      <c r="AI69">
        <v>0</v>
      </c>
      <c r="AJ69">
        <v>0</v>
      </c>
      <c r="AK69">
        <v>6.3113908589440522</v>
      </c>
      <c r="AL69">
        <v>3.1160731497418248</v>
      </c>
      <c r="AM69">
        <v>2.5680765191297827</v>
      </c>
      <c r="AN69">
        <v>0</v>
      </c>
      <c r="AO69">
        <v>0</v>
      </c>
      <c r="AP69">
        <v>0.12446000000000003</v>
      </c>
      <c r="AQ69">
        <v>0</v>
      </c>
      <c r="AR69">
        <v>9.692086956521738</v>
      </c>
      <c r="AS69">
        <v>3.6070026761819802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656.5014417090382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76.819999999999993</v>
      </c>
      <c r="L70">
        <v>21.13</v>
      </c>
      <c r="M70">
        <v>0</v>
      </c>
      <c r="N70">
        <v>28.952539473684212</v>
      </c>
      <c r="O70">
        <v>24.31</v>
      </c>
      <c r="P70">
        <v>66.459999999999994</v>
      </c>
      <c r="Q70">
        <v>5.0849201596806388</v>
      </c>
      <c r="R70">
        <v>10.337459459459458</v>
      </c>
      <c r="S70">
        <v>6.4425424397947104</v>
      </c>
      <c r="T70">
        <v>0</v>
      </c>
      <c r="U70">
        <v>321.54000000000002</v>
      </c>
      <c r="V70">
        <v>4.4325372279495987</v>
      </c>
      <c r="W70">
        <v>11.100000000000001</v>
      </c>
      <c r="X70">
        <v>36.159999999999997</v>
      </c>
      <c r="Y70">
        <v>0</v>
      </c>
      <c r="Z70">
        <v>1.5900399999999999</v>
      </c>
      <c r="AA70">
        <v>0</v>
      </c>
      <c r="AB70">
        <v>0.97541185296324084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11.407234846884899</v>
      </c>
      <c r="AI70">
        <v>0</v>
      </c>
      <c r="AJ70">
        <v>0</v>
      </c>
      <c r="AK70">
        <v>6.3113908589440522</v>
      </c>
      <c r="AL70">
        <v>3.1160731497418248</v>
      </c>
      <c r="AM70">
        <v>2.5680765191297827</v>
      </c>
      <c r="AN70">
        <v>0</v>
      </c>
      <c r="AO70">
        <v>0</v>
      </c>
      <c r="AP70">
        <v>0.12446000000000003</v>
      </c>
      <c r="AQ70">
        <v>0</v>
      </c>
      <c r="AR70">
        <v>9.692086956521738</v>
      </c>
      <c r="AS70">
        <v>3.6070026761819802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652.16177562093628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76.819999999999993</v>
      </c>
      <c r="L71">
        <v>39.849999999999994</v>
      </c>
      <c r="M71">
        <v>0</v>
      </c>
      <c r="N71">
        <v>28.952539473684212</v>
      </c>
      <c r="O71">
        <v>24.31</v>
      </c>
      <c r="P71">
        <v>66.459999999999994</v>
      </c>
      <c r="Q71">
        <v>5.0849201596806388</v>
      </c>
      <c r="R71">
        <v>10.337459459459458</v>
      </c>
      <c r="S71">
        <v>6.4425424397947104</v>
      </c>
      <c r="T71">
        <v>0</v>
      </c>
      <c r="U71">
        <v>321.54000000000002</v>
      </c>
      <c r="V71">
        <v>4.4325372279495987</v>
      </c>
      <c r="W71">
        <v>11.100000000000001</v>
      </c>
      <c r="X71">
        <v>36.159999999999997</v>
      </c>
      <c r="Y71">
        <v>0</v>
      </c>
      <c r="Z71">
        <v>1.5900399999999999</v>
      </c>
      <c r="AA71">
        <v>3.4110185185185191</v>
      </c>
      <c r="AB71">
        <v>3.2107306826706683</v>
      </c>
      <c r="AC71">
        <v>2.3593419192712419</v>
      </c>
      <c r="AD71">
        <v>2.227354277062831</v>
      </c>
      <c r="AE71">
        <v>4.0178728236184709</v>
      </c>
      <c r="AF71">
        <v>0</v>
      </c>
      <c r="AG71">
        <v>0</v>
      </c>
      <c r="AH71">
        <v>11.407234846884899</v>
      </c>
      <c r="AI71">
        <v>0</v>
      </c>
      <c r="AJ71">
        <v>0</v>
      </c>
      <c r="AK71">
        <v>6.3113908589440522</v>
      </c>
      <c r="AL71">
        <v>0.56886746987951819</v>
      </c>
      <c r="AM71">
        <v>2.5680765191297827</v>
      </c>
      <c r="AN71">
        <v>0</v>
      </c>
      <c r="AO71">
        <v>0</v>
      </c>
      <c r="AP71">
        <v>0.12446000000000003</v>
      </c>
      <c r="AQ71">
        <v>0</v>
      </c>
      <c r="AR71">
        <v>9.692086956521738</v>
      </c>
      <c r="AS71">
        <v>3.6070026761819802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682.58547630925261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110.4</v>
      </c>
      <c r="L72">
        <v>41.67</v>
      </c>
      <c r="M72">
        <v>0</v>
      </c>
      <c r="N72">
        <v>28.952539473684212</v>
      </c>
      <c r="O72">
        <v>24.31</v>
      </c>
      <c r="P72">
        <v>66.459999999999994</v>
      </c>
      <c r="Q72">
        <v>5.0849201596806388</v>
      </c>
      <c r="R72">
        <v>10.337459459459458</v>
      </c>
      <c r="S72">
        <v>6.4425424397947104</v>
      </c>
      <c r="T72">
        <v>0</v>
      </c>
      <c r="U72">
        <v>321.54000000000002</v>
      </c>
      <c r="V72">
        <v>4.4325372279495987</v>
      </c>
      <c r="W72">
        <v>11.100000000000001</v>
      </c>
      <c r="X72">
        <v>36.159999999999997</v>
      </c>
      <c r="Y72">
        <v>0</v>
      </c>
      <c r="Z72">
        <v>1.5900399999999999</v>
      </c>
      <c r="AA72">
        <v>6.8398159868729511</v>
      </c>
      <c r="AB72">
        <v>3.2107306826706683</v>
      </c>
      <c r="AC72">
        <v>4.7186838385424839</v>
      </c>
      <c r="AD72">
        <v>2.227354277062831</v>
      </c>
      <c r="AE72">
        <v>8.0357456472369417</v>
      </c>
      <c r="AF72">
        <v>0</v>
      </c>
      <c r="AG72">
        <v>0</v>
      </c>
      <c r="AH72">
        <v>17.109582259767688</v>
      </c>
      <c r="AI72">
        <v>0</v>
      </c>
      <c r="AJ72">
        <v>0</v>
      </c>
      <c r="AK72">
        <v>6.3113908589440522</v>
      </c>
      <c r="AL72">
        <v>0.56886746987951819</v>
      </c>
      <c r="AM72">
        <v>2.5680765191297827</v>
      </c>
      <c r="AN72">
        <v>0</v>
      </c>
      <c r="AO72">
        <v>0</v>
      </c>
      <c r="AP72">
        <v>0.12446000000000003</v>
      </c>
      <c r="AQ72">
        <v>0</v>
      </c>
      <c r="AR72">
        <v>9.692086956521738</v>
      </c>
      <c r="AS72">
        <v>3.6070026761819802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733.49383593337927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157.59280025587719</v>
      </c>
      <c r="L73">
        <v>41.67</v>
      </c>
      <c r="M73">
        <v>0</v>
      </c>
      <c r="N73">
        <v>28.952539473684212</v>
      </c>
      <c r="O73">
        <v>24.31</v>
      </c>
      <c r="P73">
        <v>66.459999999999994</v>
      </c>
      <c r="Q73">
        <v>5.0849201596806388</v>
      </c>
      <c r="R73">
        <v>10.337459459459458</v>
      </c>
      <c r="S73">
        <v>6.4425424397947104</v>
      </c>
      <c r="T73">
        <v>0</v>
      </c>
      <c r="U73">
        <v>321.54000000000002</v>
      </c>
      <c r="V73">
        <v>4.4325372279495987</v>
      </c>
      <c r="W73">
        <v>11.100000000000001</v>
      </c>
      <c r="X73">
        <v>36.159999999999997</v>
      </c>
      <c r="Y73">
        <v>0</v>
      </c>
      <c r="Z73">
        <v>4.7701200000000004</v>
      </c>
      <c r="AA73">
        <v>10.276233005157058</v>
      </c>
      <c r="AB73">
        <v>9.6347321830457631</v>
      </c>
      <c r="AC73">
        <v>7.0856447306423727</v>
      </c>
      <c r="AD73">
        <v>4.4547085541256619</v>
      </c>
      <c r="AE73">
        <v>12.051078728236185</v>
      </c>
      <c r="AF73">
        <v>0</v>
      </c>
      <c r="AG73">
        <v>0</v>
      </c>
      <c r="AH73">
        <v>22.814469693769798</v>
      </c>
      <c r="AI73">
        <v>0</v>
      </c>
      <c r="AJ73">
        <v>0</v>
      </c>
      <c r="AK73">
        <v>6.3113908589440522</v>
      </c>
      <c r="AL73">
        <v>0.56886746987951819</v>
      </c>
      <c r="AM73">
        <v>3.8559249812453116</v>
      </c>
      <c r="AN73">
        <v>0</v>
      </c>
      <c r="AO73">
        <v>0</v>
      </c>
      <c r="AP73">
        <v>0.27940000000000009</v>
      </c>
      <c r="AQ73">
        <v>0</v>
      </c>
      <c r="AR73">
        <v>8.0767391304347829</v>
      </c>
      <c r="AS73">
        <v>3.6070026761819802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807.86911102810836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157.59</v>
      </c>
      <c r="L74">
        <v>41.67</v>
      </c>
      <c r="M74">
        <v>0</v>
      </c>
      <c r="N74">
        <v>28.952539473684212</v>
      </c>
      <c r="O74">
        <v>24.31</v>
      </c>
      <c r="P74">
        <v>66.459999999999994</v>
      </c>
      <c r="Q74">
        <v>5.0849201596806388</v>
      </c>
      <c r="R74">
        <v>10.337459459459458</v>
      </c>
      <c r="S74">
        <v>6.4425424397947104</v>
      </c>
      <c r="T74">
        <v>0</v>
      </c>
      <c r="U74">
        <v>321.54000000000002</v>
      </c>
      <c r="V74">
        <v>4.4325372279495987</v>
      </c>
      <c r="W74">
        <v>11.100000000000001</v>
      </c>
      <c r="X74">
        <v>36.159999999999997</v>
      </c>
      <c r="Y74">
        <v>0</v>
      </c>
      <c r="Z74">
        <v>4.7701200000000004</v>
      </c>
      <c r="AA74">
        <v>10.276233005157058</v>
      </c>
      <c r="AB74">
        <v>9.6347321830457631</v>
      </c>
      <c r="AC74">
        <v>7.0856447306423727</v>
      </c>
      <c r="AD74">
        <v>6.6820628311884933</v>
      </c>
      <c r="AE74">
        <v>12.051078728236185</v>
      </c>
      <c r="AF74">
        <v>0</v>
      </c>
      <c r="AG74">
        <v>0</v>
      </c>
      <c r="AH74">
        <v>28.516817106652585</v>
      </c>
      <c r="AI74">
        <v>0</v>
      </c>
      <c r="AJ74">
        <v>0</v>
      </c>
      <c r="AK74">
        <v>6.3113908589440522</v>
      </c>
      <c r="AL74">
        <v>0.56886746987951819</v>
      </c>
      <c r="AM74">
        <v>3.8559249812453116</v>
      </c>
      <c r="AN74">
        <v>0</v>
      </c>
      <c r="AO74">
        <v>0</v>
      </c>
      <c r="AP74">
        <v>0.27940000000000009</v>
      </c>
      <c r="AQ74">
        <v>0</v>
      </c>
      <c r="AR74">
        <v>8.0767391304347829</v>
      </c>
      <c r="AS74">
        <v>3.6070026761819802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815.79601246217692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157.51</v>
      </c>
      <c r="L75">
        <v>41.67</v>
      </c>
      <c r="M75">
        <v>0</v>
      </c>
      <c r="N75">
        <v>28.952539473684212</v>
      </c>
      <c r="O75">
        <v>24.31</v>
      </c>
      <c r="P75">
        <v>66.459999999999994</v>
      </c>
      <c r="Q75">
        <v>5.0849201596806388</v>
      </c>
      <c r="R75">
        <v>10.337459459459458</v>
      </c>
      <c r="S75">
        <v>6.4425424397947104</v>
      </c>
      <c r="T75">
        <v>0</v>
      </c>
      <c r="U75">
        <v>321.54000000000002</v>
      </c>
      <c r="V75">
        <v>4.4325372279495987</v>
      </c>
      <c r="W75">
        <v>11.100000000000001</v>
      </c>
      <c r="X75">
        <v>36.159999999999997</v>
      </c>
      <c r="Y75">
        <v>0</v>
      </c>
      <c r="Z75">
        <v>4.7701200000000004</v>
      </c>
      <c r="AA75">
        <v>10.276233005157058</v>
      </c>
      <c r="AB75">
        <v>9.6347321830457631</v>
      </c>
      <c r="AC75">
        <v>7.0856447306423727</v>
      </c>
      <c r="AD75">
        <v>6.6820628311884933</v>
      </c>
      <c r="AE75">
        <v>12.051078728236185</v>
      </c>
      <c r="AF75">
        <v>0</v>
      </c>
      <c r="AG75">
        <v>0</v>
      </c>
      <c r="AH75">
        <v>33.80514107708553</v>
      </c>
      <c r="AI75">
        <v>0</v>
      </c>
      <c r="AJ75">
        <v>0</v>
      </c>
      <c r="AK75">
        <v>6.3113908589440522</v>
      </c>
      <c r="AL75">
        <v>0.56886746987951819</v>
      </c>
      <c r="AM75">
        <v>3.8559249812453116</v>
      </c>
      <c r="AN75">
        <v>0</v>
      </c>
      <c r="AO75">
        <v>0</v>
      </c>
      <c r="AP75">
        <v>0.27940000000000009</v>
      </c>
      <c r="AQ75">
        <v>0</v>
      </c>
      <c r="AR75">
        <v>8.0767391304347829</v>
      </c>
      <c r="AS75">
        <v>7.77791703835861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825.17525079478651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157.51</v>
      </c>
      <c r="L76">
        <v>41.67</v>
      </c>
      <c r="M76">
        <v>0</v>
      </c>
      <c r="N76">
        <v>28.952539473684212</v>
      </c>
      <c r="O76">
        <v>24.31</v>
      </c>
      <c r="P76">
        <v>66.459999999999994</v>
      </c>
      <c r="Q76">
        <v>5.0849201596806388</v>
      </c>
      <c r="R76">
        <v>10.337459459459458</v>
      </c>
      <c r="S76">
        <v>6.4425424397947104</v>
      </c>
      <c r="T76">
        <v>0</v>
      </c>
      <c r="U76">
        <v>321.54000000000002</v>
      </c>
      <c r="V76">
        <v>4.4325372279495987</v>
      </c>
      <c r="W76">
        <v>11.100000000000001</v>
      </c>
      <c r="X76">
        <v>36.159999999999997</v>
      </c>
      <c r="Y76">
        <v>0</v>
      </c>
      <c r="Z76">
        <v>4.7701200000000004</v>
      </c>
      <c r="AA76">
        <v>10.276233005157058</v>
      </c>
      <c r="AB76">
        <v>9.6347321830457631</v>
      </c>
      <c r="AC76">
        <v>7.0856447306423727</v>
      </c>
      <c r="AD76">
        <v>6.6820628311884933</v>
      </c>
      <c r="AE76">
        <v>12.051078728236185</v>
      </c>
      <c r="AF76">
        <v>0</v>
      </c>
      <c r="AG76">
        <v>0</v>
      </c>
      <c r="AH76">
        <v>34.224244561774029</v>
      </c>
      <c r="AI76">
        <v>0</v>
      </c>
      <c r="AJ76">
        <v>0</v>
      </c>
      <c r="AK76">
        <v>6.3113908589440522</v>
      </c>
      <c r="AL76">
        <v>0.56886746987951819</v>
      </c>
      <c r="AM76">
        <v>3.8559249812453116</v>
      </c>
      <c r="AN76">
        <v>0</v>
      </c>
      <c r="AO76">
        <v>0</v>
      </c>
      <c r="AP76">
        <v>0.27940000000000009</v>
      </c>
      <c r="AQ76">
        <v>0</v>
      </c>
      <c r="AR76">
        <v>8.0767391304347829</v>
      </c>
      <c r="AS76">
        <v>7.77791703835861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825.59435427947506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157.51</v>
      </c>
      <c r="L77">
        <v>41.67</v>
      </c>
      <c r="M77">
        <v>0</v>
      </c>
      <c r="N77">
        <v>28.952539473684212</v>
      </c>
      <c r="O77">
        <v>24.31</v>
      </c>
      <c r="P77">
        <v>66.459999999999994</v>
      </c>
      <c r="Q77">
        <v>5.0849201596806388</v>
      </c>
      <c r="R77">
        <v>10.337459459459458</v>
      </c>
      <c r="S77">
        <v>6.4425424397947104</v>
      </c>
      <c r="T77">
        <v>0</v>
      </c>
      <c r="U77">
        <v>321.54000000000002</v>
      </c>
      <c r="V77">
        <v>4.4325372279495987</v>
      </c>
      <c r="W77">
        <v>11.100000000000001</v>
      </c>
      <c r="X77">
        <v>36.159999999999997</v>
      </c>
      <c r="Y77">
        <v>0</v>
      </c>
      <c r="Z77">
        <v>4.7701200000000004</v>
      </c>
      <c r="AA77">
        <v>10.276233005157058</v>
      </c>
      <c r="AB77">
        <v>9.6347321830457631</v>
      </c>
      <c r="AC77">
        <v>7.0856447306423727</v>
      </c>
      <c r="AD77">
        <v>6.6820628311884933</v>
      </c>
      <c r="AE77">
        <v>12.051078728236185</v>
      </c>
      <c r="AF77">
        <v>0</v>
      </c>
      <c r="AG77">
        <v>0</v>
      </c>
      <c r="AH77">
        <v>34.224244561774029</v>
      </c>
      <c r="AI77">
        <v>0</v>
      </c>
      <c r="AJ77">
        <v>0</v>
      </c>
      <c r="AK77">
        <v>6.3113908589440522</v>
      </c>
      <c r="AL77">
        <v>0.56886746987951819</v>
      </c>
      <c r="AM77">
        <v>3.8559249812453116</v>
      </c>
      <c r="AN77">
        <v>0</v>
      </c>
      <c r="AO77">
        <v>0</v>
      </c>
      <c r="AP77">
        <v>0.27940000000000009</v>
      </c>
      <c r="AQ77">
        <v>0</v>
      </c>
      <c r="AR77">
        <v>8.0767391304347829</v>
      </c>
      <c r="AS77">
        <v>7.77791703835861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825.59435427947506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157.51</v>
      </c>
      <c r="L78">
        <v>41.67</v>
      </c>
      <c r="M78">
        <v>0</v>
      </c>
      <c r="N78">
        <v>28.952539473684212</v>
      </c>
      <c r="O78">
        <v>24.31</v>
      </c>
      <c r="P78">
        <v>66.459999999999994</v>
      </c>
      <c r="Q78">
        <v>5.0849201596806388</v>
      </c>
      <c r="R78">
        <v>10.337459459459458</v>
      </c>
      <c r="S78">
        <v>6.4425424397947104</v>
      </c>
      <c r="T78">
        <v>0</v>
      </c>
      <c r="U78">
        <v>321.54000000000002</v>
      </c>
      <c r="V78">
        <v>4.4325372279495987</v>
      </c>
      <c r="W78">
        <v>11.100000000000001</v>
      </c>
      <c r="X78">
        <v>36.159999999999997</v>
      </c>
      <c r="Y78">
        <v>0</v>
      </c>
      <c r="Z78">
        <v>4.7701200000000004</v>
      </c>
      <c r="AA78">
        <v>10.276233005157058</v>
      </c>
      <c r="AB78">
        <v>9.6347321830457631</v>
      </c>
      <c r="AC78">
        <v>7.0856447306423727</v>
      </c>
      <c r="AD78">
        <v>4.4547085541256619</v>
      </c>
      <c r="AE78">
        <v>12.051078728236185</v>
      </c>
      <c r="AF78">
        <v>0</v>
      </c>
      <c r="AG78">
        <v>0</v>
      </c>
      <c r="AH78">
        <v>28.516817106652585</v>
      </c>
      <c r="AI78">
        <v>0</v>
      </c>
      <c r="AJ78">
        <v>0</v>
      </c>
      <c r="AK78">
        <v>6.3113908589440522</v>
      </c>
      <c r="AL78">
        <v>0.56886746987951819</v>
      </c>
      <c r="AM78">
        <v>3.8559249812453116</v>
      </c>
      <c r="AN78">
        <v>0</v>
      </c>
      <c r="AO78">
        <v>0</v>
      </c>
      <c r="AP78">
        <v>0.27940000000000009</v>
      </c>
      <c r="AQ78">
        <v>0</v>
      </c>
      <c r="AR78">
        <v>8.0767391304347829</v>
      </c>
      <c r="AS78">
        <v>7.77791703835861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817.65957254729074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157.51</v>
      </c>
      <c r="L79">
        <v>41.67</v>
      </c>
      <c r="M79">
        <v>0</v>
      </c>
      <c r="N79">
        <v>28.952539473684212</v>
      </c>
      <c r="O79">
        <v>24.31</v>
      </c>
      <c r="P79">
        <v>66.459999999999994</v>
      </c>
      <c r="Q79">
        <v>5.0849201596806388</v>
      </c>
      <c r="R79">
        <v>10.337459459459458</v>
      </c>
      <c r="S79">
        <v>6.4425424397947104</v>
      </c>
      <c r="T79">
        <v>0</v>
      </c>
      <c r="U79">
        <v>321.54000000000002</v>
      </c>
      <c r="V79">
        <v>4.4325372279495987</v>
      </c>
      <c r="W79">
        <v>11.100000000000001</v>
      </c>
      <c r="X79">
        <v>36.159999999999997</v>
      </c>
      <c r="Y79">
        <v>0</v>
      </c>
      <c r="Z79">
        <v>1.5900399999999999</v>
      </c>
      <c r="AA79">
        <v>6.8499753867791853</v>
      </c>
      <c r="AB79">
        <v>9.6347321830457631</v>
      </c>
      <c r="AC79">
        <v>4.7186838385424839</v>
      </c>
      <c r="AD79">
        <v>2.227354277062831</v>
      </c>
      <c r="AE79">
        <v>8.0357456472369417</v>
      </c>
      <c r="AF79">
        <v>0</v>
      </c>
      <c r="AG79">
        <v>0</v>
      </c>
      <c r="AH79">
        <v>22.814469693769798</v>
      </c>
      <c r="AI79">
        <v>0.93205891594658308</v>
      </c>
      <c r="AJ79">
        <v>0</v>
      </c>
      <c r="AK79">
        <v>6.3113908589440522</v>
      </c>
      <c r="AL79">
        <v>0.56886746987951819</v>
      </c>
      <c r="AM79">
        <v>2.5680765191297827</v>
      </c>
      <c r="AN79">
        <v>0</v>
      </c>
      <c r="AO79">
        <v>0</v>
      </c>
      <c r="AP79">
        <v>0.27940000000000009</v>
      </c>
      <c r="AQ79">
        <v>0</v>
      </c>
      <c r="AR79">
        <v>8.0767391304347829</v>
      </c>
      <c r="AS79">
        <v>4.9202564674397866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793.52778914878024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157.51</v>
      </c>
      <c r="L80">
        <v>41.67</v>
      </c>
      <c r="M80">
        <v>0</v>
      </c>
      <c r="N80">
        <v>28.952539473684212</v>
      </c>
      <c r="O80">
        <v>24.31</v>
      </c>
      <c r="P80">
        <v>66.459999999999994</v>
      </c>
      <c r="Q80">
        <v>5.0849201596806388</v>
      </c>
      <c r="R80">
        <v>10.337459459459458</v>
      </c>
      <c r="S80">
        <v>6.4425424397947104</v>
      </c>
      <c r="T80">
        <v>0</v>
      </c>
      <c r="U80">
        <v>321.54000000000002</v>
      </c>
      <c r="V80">
        <v>4.4325372279495987</v>
      </c>
      <c r="W80">
        <v>11.100000000000001</v>
      </c>
      <c r="X80">
        <v>36.159999999999997</v>
      </c>
      <c r="Y80">
        <v>0</v>
      </c>
      <c r="Z80">
        <v>1.5900399999999999</v>
      </c>
      <c r="AA80">
        <v>3.4110185185185191</v>
      </c>
      <c r="AB80">
        <v>3.2107306826706683</v>
      </c>
      <c r="AC80">
        <v>4.7186838385424839</v>
      </c>
      <c r="AD80">
        <v>2.227354277062831</v>
      </c>
      <c r="AE80">
        <v>4.0178728236184709</v>
      </c>
      <c r="AF80">
        <v>0</v>
      </c>
      <c r="AG80">
        <v>0</v>
      </c>
      <c r="AH80">
        <v>17.109582259767688</v>
      </c>
      <c r="AI80">
        <v>4.0329960722702287</v>
      </c>
      <c r="AJ80">
        <v>0</v>
      </c>
      <c r="AK80">
        <v>6.3113908589440522</v>
      </c>
      <c r="AL80">
        <v>0.56886746987951819</v>
      </c>
      <c r="AM80">
        <v>2.5680765191297827</v>
      </c>
      <c r="AN80">
        <v>0</v>
      </c>
      <c r="AO80">
        <v>0</v>
      </c>
      <c r="AP80">
        <v>0.27940000000000009</v>
      </c>
      <c r="AQ80">
        <v>0</v>
      </c>
      <c r="AR80">
        <v>8.0767391304347829</v>
      </c>
      <c r="AS80">
        <v>4.9202564674397866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777.04300767884763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157.51</v>
      </c>
      <c r="L81">
        <v>41.67</v>
      </c>
      <c r="M81">
        <v>0</v>
      </c>
      <c r="N81">
        <v>28.952539473684212</v>
      </c>
      <c r="O81">
        <v>24.31</v>
      </c>
      <c r="P81">
        <v>66.459999999999994</v>
      </c>
      <c r="Q81">
        <v>5.0849201596806388</v>
      </c>
      <c r="R81">
        <v>10.337459459459458</v>
      </c>
      <c r="S81">
        <v>6.4425424397947104</v>
      </c>
      <c r="T81">
        <v>0</v>
      </c>
      <c r="U81">
        <v>321.54000000000002</v>
      </c>
      <c r="V81">
        <v>4.4325372279495987</v>
      </c>
      <c r="W81">
        <v>11.100000000000001</v>
      </c>
      <c r="X81">
        <v>36.159999999999997</v>
      </c>
      <c r="Y81">
        <v>0</v>
      </c>
      <c r="Z81">
        <v>1.5900399999999999</v>
      </c>
      <c r="AA81">
        <v>0</v>
      </c>
      <c r="AB81">
        <v>3.2107306826706683</v>
      </c>
      <c r="AC81">
        <v>4.7186838385424839</v>
      </c>
      <c r="AD81">
        <v>2.227354277062831</v>
      </c>
      <c r="AE81">
        <v>4.0178728236184709</v>
      </c>
      <c r="AF81">
        <v>0</v>
      </c>
      <c r="AG81">
        <v>0</v>
      </c>
      <c r="AH81">
        <v>11.407234846884899</v>
      </c>
      <c r="AI81">
        <v>4.0329960722702287</v>
      </c>
      <c r="AJ81">
        <v>0</v>
      </c>
      <c r="AK81">
        <v>6.3113908589440522</v>
      </c>
      <c r="AL81">
        <v>0.56886746987951819</v>
      </c>
      <c r="AM81">
        <v>2.5680765191297827</v>
      </c>
      <c r="AN81">
        <v>0</v>
      </c>
      <c r="AO81">
        <v>0</v>
      </c>
      <c r="AP81">
        <v>0.27940000000000009</v>
      </c>
      <c r="AQ81">
        <v>0</v>
      </c>
      <c r="AR81">
        <v>8.0767391304347829</v>
      </c>
      <c r="AS81">
        <v>4.9202564674397866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767.92964174744634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157.51</v>
      </c>
      <c r="L82">
        <v>41.67</v>
      </c>
      <c r="M82">
        <v>0</v>
      </c>
      <c r="N82">
        <v>28.952539473684212</v>
      </c>
      <c r="O82">
        <v>24.31</v>
      </c>
      <c r="P82">
        <v>66.459999999999994</v>
      </c>
      <c r="Q82">
        <v>5.0849201596806388</v>
      </c>
      <c r="R82">
        <v>10.337459459459458</v>
      </c>
      <c r="S82">
        <v>6.4425424397947104</v>
      </c>
      <c r="T82">
        <v>0</v>
      </c>
      <c r="U82">
        <v>321.54000000000002</v>
      </c>
      <c r="V82">
        <v>4.4325372279495987</v>
      </c>
      <c r="W82">
        <v>11.100000000000001</v>
      </c>
      <c r="X82">
        <v>36.159999999999997</v>
      </c>
      <c r="Y82">
        <v>0</v>
      </c>
      <c r="Z82">
        <v>1.5900399999999999</v>
      </c>
      <c r="AA82">
        <v>0</v>
      </c>
      <c r="AB82">
        <v>3.2107306826706683</v>
      </c>
      <c r="AC82">
        <v>2.3593419192712419</v>
      </c>
      <c r="AD82">
        <v>2.227354277062831</v>
      </c>
      <c r="AE82">
        <v>4.0178728236184709</v>
      </c>
      <c r="AF82">
        <v>0</v>
      </c>
      <c r="AG82">
        <v>0</v>
      </c>
      <c r="AH82">
        <v>5.702347412882788</v>
      </c>
      <c r="AI82">
        <v>4.0329960722702287</v>
      </c>
      <c r="AJ82">
        <v>0</v>
      </c>
      <c r="AK82">
        <v>6.3113908589440522</v>
      </c>
      <c r="AL82">
        <v>0.56886746987951819</v>
      </c>
      <c r="AM82">
        <v>2.5680765191297827</v>
      </c>
      <c r="AN82">
        <v>0</v>
      </c>
      <c r="AO82">
        <v>0</v>
      </c>
      <c r="AP82">
        <v>0.27940000000000009</v>
      </c>
      <c r="AQ82">
        <v>0</v>
      </c>
      <c r="AR82">
        <v>8.0767391304347829</v>
      </c>
      <c r="AS82">
        <v>4.9202564674397866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759.86541239417306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157.51</v>
      </c>
      <c r="L83">
        <v>41.67</v>
      </c>
      <c r="M83">
        <v>0</v>
      </c>
      <c r="N83">
        <v>28.952539473684212</v>
      </c>
      <c r="O83">
        <v>24.31</v>
      </c>
      <c r="P83">
        <v>66.459999999999994</v>
      </c>
      <c r="Q83">
        <v>5.0849201596806388</v>
      </c>
      <c r="R83">
        <v>10.337459459459458</v>
      </c>
      <c r="S83">
        <v>6.4425424397947104</v>
      </c>
      <c r="T83">
        <v>0</v>
      </c>
      <c r="U83">
        <v>321.54000000000002</v>
      </c>
      <c r="V83">
        <v>4.4325372279495987</v>
      </c>
      <c r="W83">
        <v>11.100000000000001</v>
      </c>
      <c r="X83">
        <v>36.159999999999997</v>
      </c>
      <c r="Y83">
        <v>0</v>
      </c>
      <c r="Z83">
        <v>1.5900399999999999</v>
      </c>
      <c r="AA83">
        <v>0</v>
      </c>
      <c r="AB83">
        <v>3.2107306826706683</v>
      </c>
      <c r="AC83">
        <v>2.3593419192712419</v>
      </c>
      <c r="AD83">
        <v>2.227354277062831</v>
      </c>
      <c r="AE83">
        <v>4.0178728236184709</v>
      </c>
      <c r="AF83">
        <v>0</v>
      </c>
      <c r="AG83">
        <v>0</v>
      </c>
      <c r="AH83">
        <v>0</v>
      </c>
      <c r="AI83">
        <v>4.0329960722702287</v>
      </c>
      <c r="AJ83">
        <v>0</v>
      </c>
      <c r="AK83">
        <v>6.3113908589440522</v>
      </c>
      <c r="AL83">
        <v>3.1160731497418248</v>
      </c>
      <c r="AM83">
        <v>2.5680765191297827</v>
      </c>
      <c r="AN83">
        <v>0</v>
      </c>
      <c r="AO83">
        <v>0</v>
      </c>
      <c r="AP83">
        <v>0.27940000000000009</v>
      </c>
      <c r="AQ83">
        <v>0</v>
      </c>
      <c r="AR83">
        <v>6.4588514492753619</v>
      </c>
      <c r="AS83">
        <v>4.9202564674397866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755.0923829799932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157.51</v>
      </c>
      <c r="L84">
        <v>41.67</v>
      </c>
      <c r="M84">
        <v>0</v>
      </c>
      <c r="N84">
        <v>28.952539473684212</v>
      </c>
      <c r="O84">
        <v>24.31</v>
      </c>
      <c r="P84">
        <v>66.459999999999994</v>
      </c>
      <c r="Q84">
        <v>5.0849201596806388</v>
      </c>
      <c r="R84">
        <v>10.337459459459458</v>
      </c>
      <c r="S84">
        <v>6.4425424397947104</v>
      </c>
      <c r="T84">
        <v>0</v>
      </c>
      <c r="U84">
        <v>321.54000000000002</v>
      </c>
      <c r="V84">
        <v>4.4325372279495987</v>
      </c>
      <c r="W84">
        <v>11.100000000000001</v>
      </c>
      <c r="X84">
        <v>36.159999999999997</v>
      </c>
      <c r="Y84">
        <v>0</v>
      </c>
      <c r="Z84">
        <v>1.5900399999999999</v>
      </c>
      <c r="AA84">
        <v>0</v>
      </c>
      <c r="AB84">
        <v>3.2107306826706683</v>
      </c>
      <c r="AC84">
        <v>0</v>
      </c>
      <c r="AD84">
        <v>2.227354277062831</v>
      </c>
      <c r="AE84">
        <v>4.0178728236184709</v>
      </c>
      <c r="AF84">
        <v>0</v>
      </c>
      <c r="AG84">
        <v>0</v>
      </c>
      <c r="AH84">
        <v>0</v>
      </c>
      <c r="AI84">
        <v>4.0329960722702287</v>
      </c>
      <c r="AJ84">
        <v>0</v>
      </c>
      <c r="AK84">
        <v>6.3113908589440522</v>
      </c>
      <c r="AL84">
        <v>16.997455249569711</v>
      </c>
      <c r="AM84">
        <v>2.5680765191297827</v>
      </c>
      <c r="AN84">
        <v>0</v>
      </c>
      <c r="AO84">
        <v>0</v>
      </c>
      <c r="AP84">
        <v>0.27940000000000009</v>
      </c>
      <c r="AQ84">
        <v>0</v>
      </c>
      <c r="AR84">
        <v>6.4588514492753619</v>
      </c>
      <c r="AS84">
        <v>4.9202564674397866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766.61442316054979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157.51</v>
      </c>
      <c r="L85">
        <v>41.67</v>
      </c>
      <c r="M85">
        <v>0</v>
      </c>
      <c r="N85">
        <v>28.952539473684212</v>
      </c>
      <c r="O85">
        <v>24.31</v>
      </c>
      <c r="P85">
        <v>66.459999999999994</v>
      </c>
      <c r="Q85">
        <v>5.0849201596806388</v>
      </c>
      <c r="R85">
        <v>10.337459459459458</v>
      </c>
      <c r="S85">
        <v>6.4425424397947104</v>
      </c>
      <c r="T85">
        <v>0</v>
      </c>
      <c r="U85">
        <v>321.54000000000002</v>
      </c>
      <c r="V85">
        <v>4.4325372279495987</v>
      </c>
      <c r="W85">
        <v>11.100000000000001</v>
      </c>
      <c r="X85">
        <v>36.159999999999997</v>
      </c>
      <c r="Y85">
        <v>0</v>
      </c>
      <c r="Z85">
        <v>1.5900399999999999</v>
      </c>
      <c r="AA85">
        <v>0</v>
      </c>
      <c r="AB85">
        <v>3.2107306826706683</v>
      </c>
      <c r="AC85">
        <v>0</v>
      </c>
      <c r="AD85">
        <v>2.227354277062831</v>
      </c>
      <c r="AE85">
        <v>4.0178728236184709</v>
      </c>
      <c r="AF85">
        <v>0</v>
      </c>
      <c r="AG85">
        <v>0</v>
      </c>
      <c r="AH85">
        <v>0</v>
      </c>
      <c r="AI85">
        <v>4.0329960722702287</v>
      </c>
      <c r="AJ85">
        <v>0</v>
      </c>
      <c r="AK85">
        <v>6.3113908589440522</v>
      </c>
      <c r="AL85">
        <v>16.997455249569711</v>
      </c>
      <c r="AM85">
        <v>2.5680765191297827</v>
      </c>
      <c r="AN85">
        <v>0</v>
      </c>
      <c r="AO85">
        <v>0</v>
      </c>
      <c r="AP85">
        <v>0.27940000000000009</v>
      </c>
      <c r="AQ85">
        <v>0</v>
      </c>
      <c r="AR85">
        <v>6.4588514492753619</v>
      </c>
      <c r="AS85">
        <v>5.903291703835861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767.59745839694585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157.51</v>
      </c>
      <c r="L86">
        <v>41.67</v>
      </c>
      <c r="M86">
        <v>0</v>
      </c>
      <c r="N86">
        <v>28.952539473684212</v>
      </c>
      <c r="O86">
        <v>24.31</v>
      </c>
      <c r="P86">
        <v>66.459999999999994</v>
      </c>
      <c r="Q86">
        <v>5.0849201596806388</v>
      </c>
      <c r="R86">
        <v>10.337459459459458</v>
      </c>
      <c r="S86">
        <v>6.4425424397947104</v>
      </c>
      <c r="T86">
        <v>0</v>
      </c>
      <c r="U86">
        <v>321.54000000000002</v>
      </c>
      <c r="V86">
        <v>4.4325372279495987</v>
      </c>
      <c r="W86">
        <v>11.100000000000001</v>
      </c>
      <c r="X86">
        <v>36.159999999999997</v>
      </c>
      <c r="Y86">
        <v>0</v>
      </c>
      <c r="Z86">
        <v>1.5900399999999999</v>
      </c>
      <c r="AA86">
        <v>0</v>
      </c>
      <c r="AB86">
        <v>3.2107306826706683</v>
      </c>
      <c r="AC86">
        <v>0</v>
      </c>
      <c r="AD86">
        <v>2.227354277062831</v>
      </c>
      <c r="AE86">
        <v>4.0178728236184709</v>
      </c>
      <c r="AF86">
        <v>0</v>
      </c>
      <c r="AG86">
        <v>0</v>
      </c>
      <c r="AH86">
        <v>0</v>
      </c>
      <c r="AI86">
        <v>3.9745836606441487</v>
      </c>
      <c r="AJ86">
        <v>0</v>
      </c>
      <c r="AK86">
        <v>6.3113908589440522</v>
      </c>
      <c r="AL86">
        <v>6.2346858864027546</v>
      </c>
      <c r="AM86">
        <v>2.5680765191297827</v>
      </c>
      <c r="AN86">
        <v>0</v>
      </c>
      <c r="AO86">
        <v>0</v>
      </c>
      <c r="AP86">
        <v>0.27940000000000009</v>
      </c>
      <c r="AQ86">
        <v>0</v>
      </c>
      <c r="AR86">
        <v>6.4588514492753619</v>
      </c>
      <c r="AS86">
        <v>5.903291703835861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756.77627662215286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157.51</v>
      </c>
      <c r="L87">
        <v>41.67</v>
      </c>
      <c r="M87">
        <v>0</v>
      </c>
      <c r="N87">
        <v>28.952539473684212</v>
      </c>
      <c r="O87">
        <v>24.31</v>
      </c>
      <c r="P87">
        <v>66.459999999999994</v>
      </c>
      <c r="Q87">
        <v>5.0849201596806388</v>
      </c>
      <c r="R87">
        <v>10.337459459459458</v>
      </c>
      <c r="S87">
        <v>6.4425424397947104</v>
      </c>
      <c r="T87">
        <v>0</v>
      </c>
      <c r="U87">
        <v>321.54000000000002</v>
      </c>
      <c r="V87">
        <v>4.4325372279495987</v>
      </c>
      <c r="W87">
        <v>11.100000000000001</v>
      </c>
      <c r="X87">
        <v>36.159999999999997</v>
      </c>
      <c r="Y87">
        <v>0</v>
      </c>
      <c r="Z87">
        <v>1.5900399999999999</v>
      </c>
      <c r="AA87">
        <v>0</v>
      </c>
      <c r="AB87">
        <v>3.2107306826706683</v>
      </c>
      <c r="AC87">
        <v>0</v>
      </c>
      <c r="AD87">
        <v>0</v>
      </c>
      <c r="AE87">
        <v>4.0178728236184709</v>
      </c>
      <c r="AF87">
        <v>0</v>
      </c>
      <c r="AG87">
        <v>0</v>
      </c>
      <c r="AH87">
        <v>0</v>
      </c>
      <c r="AI87">
        <v>3.9745836606441487</v>
      </c>
      <c r="AJ87">
        <v>0</v>
      </c>
      <c r="AK87">
        <v>6.3113908589440522</v>
      </c>
      <c r="AL87">
        <v>6.2346858864027546</v>
      </c>
      <c r="AM87">
        <v>2.5680765191297827</v>
      </c>
      <c r="AN87">
        <v>0</v>
      </c>
      <c r="AO87">
        <v>0</v>
      </c>
      <c r="AP87">
        <v>0.27940000000000009</v>
      </c>
      <c r="AQ87">
        <v>0</v>
      </c>
      <c r="AR87">
        <v>6.4588514492753619</v>
      </c>
      <c r="AS87">
        <v>5.903291703835861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754.54892234508998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157.51</v>
      </c>
      <c r="L88">
        <v>41.67</v>
      </c>
      <c r="M88">
        <v>0</v>
      </c>
      <c r="N88">
        <v>28.952539473684212</v>
      </c>
      <c r="O88">
        <v>24.31</v>
      </c>
      <c r="P88">
        <v>66.459999999999994</v>
      </c>
      <c r="Q88">
        <v>5.0849201596806388</v>
      </c>
      <c r="R88">
        <v>10.337459459459458</v>
      </c>
      <c r="S88">
        <v>6.4425424397947104</v>
      </c>
      <c r="T88">
        <v>0</v>
      </c>
      <c r="U88">
        <v>321.54000000000002</v>
      </c>
      <c r="V88">
        <v>4.4325372279495987</v>
      </c>
      <c r="W88">
        <v>11.100000000000001</v>
      </c>
      <c r="X88">
        <v>36.159999999999997</v>
      </c>
      <c r="Y88">
        <v>0</v>
      </c>
      <c r="Z88">
        <v>1.5900399999999999</v>
      </c>
      <c r="AA88">
        <v>0</v>
      </c>
      <c r="AB88">
        <v>3.2107306826706683</v>
      </c>
      <c r="AC88">
        <v>0</v>
      </c>
      <c r="AD88">
        <v>0</v>
      </c>
      <c r="AE88">
        <v>4.0178728236184709</v>
      </c>
      <c r="AF88">
        <v>0</v>
      </c>
      <c r="AG88">
        <v>0</v>
      </c>
      <c r="AH88">
        <v>0</v>
      </c>
      <c r="AI88">
        <v>0.87110683424980384</v>
      </c>
      <c r="AJ88">
        <v>0</v>
      </c>
      <c r="AK88">
        <v>6.3113908589440522</v>
      </c>
      <c r="AL88">
        <v>6.2346858864027546</v>
      </c>
      <c r="AM88">
        <v>2.5680765191297827</v>
      </c>
      <c r="AN88">
        <v>0</v>
      </c>
      <c r="AO88">
        <v>0</v>
      </c>
      <c r="AP88">
        <v>0.27940000000000009</v>
      </c>
      <c r="AQ88">
        <v>0</v>
      </c>
      <c r="AR88">
        <v>6.4588514492753619</v>
      </c>
      <c r="AS88">
        <v>5.903291703835861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751.44544551869558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157.51</v>
      </c>
      <c r="L89">
        <v>41.67</v>
      </c>
      <c r="M89">
        <v>0</v>
      </c>
      <c r="N89">
        <v>28.952539473684212</v>
      </c>
      <c r="O89">
        <v>24.31</v>
      </c>
      <c r="P89">
        <v>66.459999999999994</v>
      </c>
      <c r="Q89">
        <v>5.0849201596806388</v>
      </c>
      <c r="R89">
        <v>10.337459459459458</v>
      </c>
      <c r="S89">
        <v>6.4425424397947104</v>
      </c>
      <c r="T89">
        <v>0</v>
      </c>
      <c r="U89">
        <v>321.54000000000002</v>
      </c>
      <c r="V89">
        <v>4.4325372279495987</v>
      </c>
      <c r="W89">
        <v>11.100000000000001</v>
      </c>
      <c r="X89">
        <v>36.159999999999997</v>
      </c>
      <c r="Y89">
        <v>0</v>
      </c>
      <c r="Z89">
        <v>1.5900399999999999</v>
      </c>
      <c r="AA89">
        <v>0</v>
      </c>
      <c r="AB89">
        <v>3.2107306826706683</v>
      </c>
      <c r="AC89">
        <v>0</v>
      </c>
      <c r="AD89">
        <v>0</v>
      </c>
      <c r="AE89">
        <v>4.0178728236184709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6.3113908589440522</v>
      </c>
      <c r="AL89">
        <v>6.2346858864027546</v>
      </c>
      <c r="AM89">
        <v>2.5680765191297827</v>
      </c>
      <c r="AN89">
        <v>0</v>
      </c>
      <c r="AO89">
        <v>0</v>
      </c>
      <c r="AP89">
        <v>0.27940000000000009</v>
      </c>
      <c r="AQ89">
        <v>0</v>
      </c>
      <c r="AR89">
        <v>8.0767391304347829</v>
      </c>
      <c r="AS89">
        <v>5.903291703835861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752.19222636560528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158.99243640431536</v>
      </c>
      <c r="L90">
        <v>41.67</v>
      </c>
      <c r="M90">
        <v>0</v>
      </c>
      <c r="N90">
        <v>28.952539473684212</v>
      </c>
      <c r="O90">
        <v>24.31</v>
      </c>
      <c r="P90">
        <v>66.459999999999994</v>
      </c>
      <c r="Q90">
        <v>5.0849201596806388</v>
      </c>
      <c r="R90">
        <v>10.337459459459458</v>
      </c>
      <c r="S90">
        <v>6.4425424397947104</v>
      </c>
      <c r="T90">
        <v>0</v>
      </c>
      <c r="U90">
        <v>321.54000000000002</v>
      </c>
      <c r="V90">
        <v>4.4325372279495987</v>
      </c>
      <c r="W90">
        <v>11.100000000000001</v>
      </c>
      <c r="X90">
        <v>36.159999999999997</v>
      </c>
      <c r="Y90">
        <v>0</v>
      </c>
      <c r="Z90">
        <v>1.5900399999999999</v>
      </c>
      <c r="AA90">
        <v>0</v>
      </c>
      <c r="AB90">
        <v>3.2107306826706683</v>
      </c>
      <c r="AC90">
        <v>0</v>
      </c>
      <c r="AD90">
        <v>0</v>
      </c>
      <c r="AE90">
        <v>4.0178728236184709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6.3113908589440522</v>
      </c>
      <c r="AL90">
        <v>6.2346858864027546</v>
      </c>
      <c r="AM90">
        <v>2.5680765191297827</v>
      </c>
      <c r="AN90">
        <v>0</v>
      </c>
      <c r="AO90">
        <v>0</v>
      </c>
      <c r="AP90">
        <v>0.27940000000000009</v>
      </c>
      <c r="AQ90">
        <v>0</v>
      </c>
      <c r="AR90">
        <v>8.0767391304347829</v>
      </c>
      <c r="AS90">
        <v>5.903291703835861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753.67466276992059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164.07203400000003</v>
      </c>
      <c r="L91">
        <v>41.67</v>
      </c>
      <c r="M91">
        <v>0</v>
      </c>
      <c r="N91">
        <v>28.952539473684212</v>
      </c>
      <c r="O91">
        <v>24.31</v>
      </c>
      <c r="P91">
        <v>66.459999999999994</v>
      </c>
      <c r="Q91">
        <v>5.0849201596806388</v>
      </c>
      <c r="R91">
        <v>10.337459459459458</v>
      </c>
      <c r="S91">
        <v>6.4425424397947104</v>
      </c>
      <c r="T91">
        <v>0</v>
      </c>
      <c r="U91">
        <v>321.54000000000002</v>
      </c>
      <c r="V91">
        <v>4.4325372279495987</v>
      </c>
      <c r="W91">
        <v>11.100000000000001</v>
      </c>
      <c r="X91">
        <v>36.159999999999997</v>
      </c>
      <c r="Y91">
        <v>0</v>
      </c>
      <c r="Z91">
        <v>1.5900399999999999</v>
      </c>
      <c r="AA91">
        <v>0</v>
      </c>
      <c r="AB91">
        <v>3.2107306826706683</v>
      </c>
      <c r="AC91">
        <v>0</v>
      </c>
      <c r="AD91">
        <v>0</v>
      </c>
      <c r="AE91">
        <v>4.0178728236184709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6.3113908589440522</v>
      </c>
      <c r="AL91">
        <v>6.2346858864027546</v>
      </c>
      <c r="AM91">
        <v>2.5680765191297827</v>
      </c>
      <c r="AN91">
        <v>0</v>
      </c>
      <c r="AO91">
        <v>0</v>
      </c>
      <c r="AP91">
        <v>0.27940000000000009</v>
      </c>
      <c r="AQ91">
        <v>0</v>
      </c>
      <c r="AR91">
        <v>8.0767391304347829</v>
      </c>
      <c r="AS91">
        <v>5.903291703835861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758.75426036560532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164.07203400000003</v>
      </c>
      <c r="L92">
        <v>41.67</v>
      </c>
      <c r="M92">
        <v>0</v>
      </c>
      <c r="N92">
        <v>28.952539473684212</v>
      </c>
      <c r="O92">
        <v>24.31</v>
      </c>
      <c r="P92">
        <v>66.459999999999994</v>
      </c>
      <c r="Q92">
        <v>5.0849201596806388</v>
      </c>
      <c r="R92">
        <v>10.337459459459458</v>
      </c>
      <c r="S92">
        <v>6.4425424397947104</v>
      </c>
      <c r="T92">
        <v>0</v>
      </c>
      <c r="U92">
        <v>321.54000000000002</v>
      </c>
      <c r="V92">
        <v>4.4325372279495987</v>
      </c>
      <c r="W92">
        <v>11.100000000000001</v>
      </c>
      <c r="X92">
        <v>36.159999999999997</v>
      </c>
      <c r="Y92">
        <v>0</v>
      </c>
      <c r="Z92">
        <v>1.5900399999999999</v>
      </c>
      <c r="AA92">
        <v>0</v>
      </c>
      <c r="AB92">
        <v>3.2107306826706683</v>
      </c>
      <c r="AC92">
        <v>0</v>
      </c>
      <c r="AD92">
        <v>0</v>
      </c>
      <c r="AE92">
        <v>4.0178728236184709</v>
      </c>
      <c r="AF92">
        <v>0</v>
      </c>
      <c r="AG92">
        <v>0</v>
      </c>
      <c r="AH92">
        <v>5.0825822597676877</v>
      </c>
      <c r="AI92">
        <v>0</v>
      </c>
      <c r="AJ92">
        <v>0</v>
      </c>
      <c r="AK92">
        <v>6.3113908589440522</v>
      </c>
      <c r="AL92">
        <v>6.2346858864027546</v>
      </c>
      <c r="AM92">
        <v>2.5680765191297827</v>
      </c>
      <c r="AN92">
        <v>0</v>
      </c>
      <c r="AO92">
        <v>0</v>
      </c>
      <c r="AP92">
        <v>0.27940000000000009</v>
      </c>
      <c r="AQ92">
        <v>0</v>
      </c>
      <c r="AR92">
        <v>8.0767391304347829</v>
      </c>
      <c r="AS92">
        <v>5.903291703835861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763.83684262537304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157.51</v>
      </c>
      <c r="L93">
        <v>41.67</v>
      </c>
      <c r="M93">
        <v>0</v>
      </c>
      <c r="N93">
        <v>28.952539473684212</v>
      </c>
      <c r="O93">
        <v>24.31</v>
      </c>
      <c r="P93">
        <v>66.459999999999994</v>
      </c>
      <c r="Q93">
        <v>5.0849201596806388</v>
      </c>
      <c r="R93">
        <v>10.337459459459458</v>
      </c>
      <c r="S93">
        <v>6.4425424397947104</v>
      </c>
      <c r="T93">
        <v>0</v>
      </c>
      <c r="U93">
        <v>321.54000000000002</v>
      </c>
      <c r="V93">
        <v>4.4325372279495987</v>
      </c>
      <c r="W93">
        <v>11.100000000000001</v>
      </c>
      <c r="X93">
        <v>36.159999999999997</v>
      </c>
      <c r="Y93">
        <v>0</v>
      </c>
      <c r="Z93">
        <v>1.5900399999999999</v>
      </c>
      <c r="AA93">
        <v>0</v>
      </c>
      <c r="AB93">
        <v>0</v>
      </c>
      <c r="AC93">
        <v>0</v>
      </c>
      <c r="AD93">
        <v>0</v>
      </c>
      <c r="AE93">
        <v>4.0178728236184709</v>
      </c>
      <c r="AF93">
        <v>0</v>
      </c>
      <c r="AG93">
        <v>0</v>
      </c>
      <c r="AH93">
        <v>5.0825822597676877</v>
      </c>
      <c r="AI93">
        <v>0</v>
      </c>
      <c r="AJ93">
        <v>0</v>
      </c>
      <c r="AK93">
        <v>6.3113908589440522</v>
      </c>
      <c r="AL93">
        <v>6.2346858864027546</v>
      </c>
      <c r="AM93">
        <v>2.5680765191297827</v>
      </c>
      <c r="AN93">
        <v>0</v>
      </c>
      <c r="AO93">
        <v>0</v>
      </c>
      <c r="AP93">
        <v>0.27940000000000009</v>
      </c>
      <c r="AQ93">
        <v>0</v>
      </c>
      <c r="AR93">
        <v>8.0767391304347829</v>
      </c>
      <c r="AS93">
        <v>5.903291703835861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754.06407794270228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164.07203400000003</v>
      </c>
      <c r="L94">
        <v>41.67</v>
      </c>
      <c r="M94">
        <v>0</v>
      </c>
      <c r="N94">
        <v>28.952539473684212</v>
      </c>
      <c r="O94">
        <v>24.31</v>
      </c>
      <c r="P94">
        <v>66.459999999999994</v>
      </c>
      <c r="Q94">
        <v>5.0849201596806388</v>
      </c>
      <c r="R94">
        <v>10.337459459459458</v>
      </c>
      <c r="S94">
        <v>6.4425424397947104</v>
      </c>
      <c r="T94">
        <v>0</v>
      </c>
      <c r="U94">
        <v>321.54000000000002</v>
      </c>
      <c r="V94">
        <v>4.4325372279495987</v>
      </c>
      <c r="W94">
        <v>11.100000000000001</v>
      </c>
      <c r="X94">
        <v>36.159999999999997</v>
      </c>
      <c r="Y94">
        <v>0</v>
      </c>
      <c r="Z94">
        <v>1.5900399999999999</v>
      </c>
      <c r="AA94">
        <v>0</v>
      </c>
      <c r="AB94">
        <v>0</v>
      </c>
      <c r="AC94">
        <v>0</v>
      </c>
      <c r="AD94">
        <v>0</v>
      </c>
      <c r="AE94">
        <v>4.0178728236184709</v>
      </c>
      <c r="AF94">
        <v>0</v>
      </c>
      <c r="AG94">
        <v>0</v>
      </c>
      <c r="AH94">
        <v>5.0825822597676877</v>
      </c>
      <c r="AI94">
        <v>0</v>
      </c>
      <c r="AJ94">
        <v>0</v>
      </c>
      <c r="AK94">
        <v>6.3113908589440522</v>
      </c>
      <c r="AL94">
        <v>6.2346858864027546</v>
      </c>
      <c r="AM94">
        <v>2.5680765191297827</v>
      </c>
      <c r="AN94">
        <v>0</v>
      </c>
      <c r="AO94">
        <v>0</v>
      </c>
      <c r="AP94">
        <v>0.27940000000000009</v>
      </c>
      <c r="AQ94">
        <v>0</v>
      </c>
      <c r="AR94">
        <v>8.0767391304347829</v>
      </c>
      <c r="AS94">
        <v>5.903291703835861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760.62611194270232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138.69</v>
      </c>
      <c r="L95">
        <v>41.67</v>
      </c>
      <c r="M95">
        <v>0</v>
      </c>
      <c r="N95">
        <v>28.952539473684212</v>
      </c>
      <c r="O95">
        <v>24.31</v>
      </c>
      <c r="P95">
        <v>66.459999999999994</v>
      </c>
      <c r="Q95">
        <v>5.0849201596806388</v>
      </c>
      <c r="R95">
        <v>10.337459459459458</v>
      </c>
      <c r="S95">
        <v>6.4425424397947104</v>
      </c>
      <c r="T95">
        <v>0</v>
      </c>
      <c r="U95">
        <v>321.54000000000002</v>
      </c>
      <c r="V95">
        <v>4.4325372279495987</v>
      </c>
      <c r="W95">
        <v>11.100000000000001</v>
      </c>
      <c r="X95">
        <v>36.159999999999997</v>
      </c>
      <c r="Y95">
        <v>0</v>
      </c>
      <c r="Z95">
        <v>1.5900399999999999</v>
      </c>
      <c r="AA95">
        <v>0</v>
      </c>
      <c r="AB95">
        <v>0</v>
      </c>
      <c r="AC95">
        <v>0</v>
      </c>
      <c r="AD95">
        <v>0</v>
      </c>
      <c r="AE95">
        <v>4.0178728236184709</v>
      </c>
      <c r="AF95">
        <v>0</v>
      </c>
      <c r="AG95">
        <v>0</v>
      </c>
      <c r="AH95">
        <v>5.0825822597676877</v>
      </c>
      <c r="AI95">
        <v>0</v>
      </c>
      <c r="AJ95">
        <v>0</v>
      </c>
      <c r="AK95">
        <v>6.3113908589440522</v>
      </c>
      <c r="AL95">
        <v>3.1160731497418248</v>
      </c>
      <c r="AM95">
        <v>2.5680765191297827</v>
      </c>
      <c r="AN95">
        <v>0</v>
      </c>
      <c r="AO95">
        <v>0</v>
      </c>
      <c r="AP95">
        <v>0</v>
      </c>
      <c r="AQ95">
        <v>0</v>
      </c>
      <c r="AR95">
        <v>4.846043478260869</v>
      </c>
      <c r="AS95">
        <v>4.9202564674397866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727.6323343174713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138.69</v>
      </c>
      <c r="L96">
        <v>41.67</v>
      </c>
      <c r="M96">
        <v>0</v>
      </c>
      <c r="N96">
        <v>28.952539473684212</v>
      </c>
      <c r="O96">
        <v>24.31</v>
      </c>
      <c r="P96">
        <v>66.459999999999994</v>
      </c>
      <c r="Q96">
        <v>5.0849201596806388</v>
      </c>
      <c r="R96">
        <v>10.337459459459458</v>
      </c>
      <c r="S96">
        <v>6.4425424397947104</v>
      </c>
      <c r="T96">
        <v>0</v>
      </c>
      <c r="U96">
        <v>321.54000000000002</v>
      </c>
      <c r="V96">
        <v>4.4325372279495987</v>
      </c>
      <c r="W96">
        <v>11.100000000000001</v>
      </c>
      <c r="X96">
        <v>36.159999999999997</v>
      </c>
      <c r="Y96">
        <v>0</v>
      </c>
      <c r="Z96">
        <v>1.5900399999999999</v>
      </c>
      <c r="AA96">
        <v>0</v>
      </c>
      <c r="AB96">
        <v>0</v>
      </c>
      <c r="AC96">
        <v>0</v>
      </c>
      <c r="AD96">
        <v>0</v>
      </c>
      <c r="AE96">
        <v>4.0178728236184709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6.3113908589440522</v>
      </c>
      <c r="AL96">
        <v>3.1160731497418248</v>
      </c>
      <c r="AM96">
        <v>2.5680765191297827</v>
      </c>
      <c r="AN96">
        <v>0</v>
      </c>
      <c r="AO96">
        <v>0</v>
      </c>
      <c r="AP96">
        <v>0</v>
      </c>
      <c r="AQ96">
        <v>0</v>
      </c>
      <c r="AR96">
        <v>4.846043478260869</v>
      </c>
      <c r="AS96">
        <v>4.9202564674397866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722.54975205770359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138.69</v>
      </c>
      <c r="L97">
        <v>41.67</v>
      </c>
      <c r="M97">
        <v>0</v>
      </c>
      <c r="N97">
        <v>28.952539473684212</v>
      </c>
      <c r="O97">
        <v>24.31</v>
      </c>
      <c r="P97">
        <v>66.459999999999994</v>
      </c>
      <c r="Q97">
        <v>5.0849201596806388</v>
      </c>
      <c r="R97">
        <v>10.337459459459458</v>
      </c>
      <c r="S97">
        <v>6.4425424397947104</v>
      </c>
      <c r="T97">
        <v>0</v>
      </c>
      <c r="U97">
        <v>321.54000000000002</v>
      </c>
      <c r="V97">
        <v>4.4325372279495987</v>
      </c>
      <c r="W97">
        <v>11.100000000000001</v>
      </c>
      <c r="X97">
        <v>36.159999999999997</v>
      </c>
      <c r="Y97">
        <v>0</v>
      </c>
      <c r="Z97">
        <v>1.5900399999999999</v>
      </c>
      <c r="AA97">
        <v>0</v>
      </c>
      <c r="AB97">
        <v>0</v>
      </c>
      <c r="AC97">
        <v>0</v>
      </c>
      <c r="AD97">
        <v>0</v>
      </c>
      <c r="AE97">
        <v>4.0178728236184709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6.3113908589440522</v>
      </c>
      <c r="AL97">
        <v>3.1160731497418248</v>
      </c>
      <c r="AM97">
        <v>2.5680765191297827</v>
      </c>
      <c r="AN97">
        <v>0</v>
      </c>
      <c r="AO97">
        <v>0</v>
      </c>
      <c r="AP97">
        <v>0</v>
      </c>
      <c r="AQ97">
        <v>0</v>
      </c>
      <c r="AR97">
        <v>4.846043478260869</v>
      </c>
      <c r="AS97">
        <v>4.9202564674397866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722.54975205770359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138.69</v>
      </c>
      <c r="L98">
        <v>41.67</v>
      </c>
      <c r="M98">
        <v>0</v>
      </c>
      <c r="N98">
        <v>28.952539473684212</v>
      </c>
      <c r="O98">
        <v>24.31</v>
      </c>
      <c r="P98">
        <v>66.459999999999994</v>
      </c>
      <c r="Q98">
        <v>5.0849201596806388</v>
      </c>
      <c r="R98">
        <v>10.337459459459458</v>
      </c>
      <c r="S98">
        <v>6.4425424397947104</v>
      </c>
      <c r="T98">
        <v>0</v>
      </c>
      <c r="U98">
        <v>321.54000000000002</v>
      </c>
      <c r="V98">
        <v>4.4325372279495987</v>
      </c>
      <c r="W98">
        <v>11.100000000000001</v>
      </c>
      <c r="X98">
        <v>36.159999999999997</v>
      </c>
      <c r="Y98">
        <v>0</v>
      </c>
      <c r="Z98">
        <v>1.5900399999999999</v>
      </c>
      <c r="AA98">
        <v>0</v>
      </c>
      <c r="AB98">
        <v>0</v>
      </c>
      <c r="AC98">
        <v>0</v>
      </c>
      <c r="AD98">
        <v>0</v>
      </c>
      <c r="AE98">
        <v>4.0178728236184709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6.3113908589440522</v>
      </c>
      <c r="AL98">
        <v>3.1160731497418248</v>
      </c>
      <c r="AM98">
        <v>2.5680765191297827</v>
      </c>
      <c r="AN98">
        <v>0</v>
      </c>
      <c r="AO98">
        <v>0</v>
      </c>
      <c r="AP98">
        <v>0</v>
      </c>
      <c r="AQ98">
        <v>0</v>
      </c>
      <c r="AR98">
        <v>4.846043478260869</v>
      </c>
      <c r="AS98">
        <v>4.9202564674397866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722.54975205770359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2.8604733421338349</v>
      </c>
      <c r="L99">
        <f t="shared" si="2"/>
        <v>0.78867697994708519</v>
      </c>
      <c r="M99">
        <f t="shared" si="2"/>
        <v>0</v>
      </c>
      <c r="N99">
        <f t="shared" si="2"/>
        <v>0.69486094736842197</v>
      </c>
      <c r="O99">
        <f t="shared" si="2"/>
        <v>0.58343999999999907</v>
      </c>
      <c r="P99">
        <f t="shared" si="2"/>
        <v>1.5950400000000007</v>
      </c>
      <c r="Q99">
        <f t="shared" si="2"/>
        <v>9.0321469400152815E-2</v>
      </c>
      <c r="R99">
        <f t="shared" si="2"/>
        <v>0.18338503764864428</v>
      </c>
      <c r="S99">
        <f t="shared" si="2"/>
        <v>0.11487590118974886</v>
      </c>
      <c r="T99">
        <f t="shared" si="2"/>
        <v>0</v>
      </c>
      <c r="U99">
        <f t="shared" si="2"/>
        <v>7.098318222166645</v>
      </c>
      <c r="V99">
        <f t="shared" si="2"/>
        <v>9.5812707490879015E-2</v>
      </c>
      <c r="W99">
        <f t="shared" si="2"/>
        <v>0.25116955455904366</v>
      </c>
      <c r="X99">
        <f t="shared" si="2"/>
        <v>0.81612724540682313</v>
      </c>
      <c r="Y99">
        <f t="shared" si="2"/>
        <v>0</v>
      </c>
      <c r="Z99">
        <f t="shared" si="2"/>
        <v>5.4061359999999878E-2</v>
      </c>
      <c r="AA99">
        <f t="shared" si="2"/>
        <v>4.62278094233474E-2</v>
      </c>
      <c r="AB99">
        <f t="shared" si="2"/>
        <v>5.5801686421605393E-2</v>
      </c>
      <c r="AC99">
        <f t="shared" si="2"/>
        <v>3.1873972828647713E-2</v>
      </c>
      <c r="AD99">
        <f t="shared" si="2"/>
        <v>3.1415981264193781E-2</v>
      </c>
      <c r="AE99">
        <f t="shared" si="2"/>
        <v>9.1398987509462432E-2</v>
      </c>
      <c r="AF99">
        <f t="shared" si="2"/>
        <v>0</v>
      </c>
      <c r="AG99">
        <f t="shared" si="2"/>
        <v>0</v>
      </c>
      <c r="AH99">
        <f t="shared" si="2"/>
        <v>0.17526907729672653</v>
      </c>
      <c r="AI99">
        <f t="shared" si="2"/>
        <v>1.4987862922230956E-2</v>
      </c>
      <c r="AJ99">
        <f t="shared" si="2"/>
        <v>0</v>
      </c>
      <c r="AK99">
        <f t="shared" si="2"/>
        <v>0.15147338061465712</v>
      </c>
      <c r="AL99">
        <f t="shared" si="2"/>
        <v>0.12328996105852004</v>
      </c>
      <c r="AM99">
        <f t="shared" si="2"/>
        <v>6.5497381845461458E-2</v>
      </c>
      <c r="AN99">
        <f t="shared" si="2"/>
        <v>0</v>
      </c>
      <c r="AO99">
        <f t="shared" si="2"/>
        <v>0</v>
      </c>
      <c r="AP99">
        <f t="shared" si="2"/>
        <v>6.1391799999999941E-3</v>
      </c>
      <c r="AQ99">
        <f t="shared" si="2"/>
        <v>0</v>
      </c>
      <c r="AR99">
        <f t="shared" si="2"/>
        <v>0.17372862681159429</v>
      </c>
      <c r="AS99">
        <f t="shared" si="2"/>
        <v>0.12240947814451404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16.316076153452236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6.0399999999999991</v>
      </c>
      <c r="L3">
        <v>220.05876239397921</v>
      </c>
      <c r="M3">
        <v>27.1</v>
      </c>
      <c r="N3">
        <v>34.983068421052629</v>
      </c>
      <c r="O3">
        <v>0</v>
      </c>
      <c r="P3">
        <v>41.14</v>
      </c>
      <c r="Q3">
        <v>3.37</v>
      </c>
      <c r="R3">
        <v>6.8599999999999985</v>
      </c>
      <c r="S3">
        <v>4.2699999999999996</v>
      </c>
      <c r="T3">
        <v>0</v>
      </c>
      <c r="U3">
        <v>11.86</v>
      </c>
      <c r="V3">
        <v>5.3630698739977092</v>
      </c>
      <c r="W3">
        <v>13.410000000000002</v>
      </c>
      <c r="X3">
        <v>43.68</v>
      </c>
      <c r="Y3">
        <v>0</v>
      </c>
      <c r="Z3">
        <v>1.9206818181818182</v>
      </c>
      <c r="AA3">
        <v>0</v>
      </c>
      <c r="AB3">
        <v>0</v>
      </c>
      <c r="AC3">
        <v>0</v>
      </c>
      <c r="AD3">
        <v>0</v>
      </c>
      <c r="AE3">
        <v>0</v>
      </c>
      <c r="AF3">
        <v>2.613894523326572</v>
      </c>
      <c r="AG3">
        <v>6.1666800000000013</v>
      </c>
      <c r="AH3">
        <v>0</v>
      </c>
      <c r="AI3">
        <v>0</v>
      </c>
      <c r="AJ3">
        <v>0</v>
      </c>
      <c r="AK3">
        <v>7.623408195429473</v>
      </c>
      <c r="AL3">
        <v>0</v>
      </c>
      <c r="AM3">
        <v>3.102018004501125</v>
      </c>
      <c r="AN3">
        <v>0.71981181390486138</v>
      </c>
      <c r="AO3">
        <v>0</v>
      </c>
      <c r="AP3">
        <v>0</v>
      </c>
      <c r="AQ3">
        <v>0</v>
      </c>
      <c r="AR3">
        <v>9.7560326086956533</v>
      </c>
      <c r="AS3">
        <v>6.1420264644662508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456.17945411753533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6.07</v>
      </c>
      <c r="L4">
        <v>220.05876239397921</v>
      </c>
      <c r="M4">
        <v>27.1</v>
      </c>
      <c r="N4">
        <v>34.983068421052629</v>
      </c>
      <c r="O4">
        <v>0</v>
      </c>
      <c r="P4">
        <v>41.14</v>
      </c>
      <c r="Q4">
        <v>3.37</v>
      </c>
      <c r="R4">
        <v>6.8599999999999985</v>
      </c>
      <c r="S4">
        <v>4.2699999999999996</v>
      </c>
      <c r="T4">
        <v>0</v>
      </c>
      <c r="U4">
        <v>11.930000000000001</v>
      </c>
      <c r="V4">
        <v>5.3630698739977092</v>
      </c>
      <c r="W4">
        <v>13.410000000000002</v>
      </c>
      <c r="X4">
        <v>43.68</v>
      </c>
      <c r="Y4">
        <v>0</v>
      </c>
      <c r="Z4">
        <v>1.9206818181818182</v>
      </c>
      <c r="AA4">
        <v>0</v>
      </c>
      <c r="AB4">
        <v>0</v>
      </c>
      <c r="AC4">
        <v>0</v>
      </c>
      <c r="AD4">
        <v>0</v>
      </c>
      <c r="AE4">
        <v>0</v>
      </c>
      <c r="AF4">
        <v>2.613894523326572</v>
      </c>
      <c r="AG4">
        <v>6.1666800000000013</v>
      </c>
      <c r="AH4">
        <v>0</v>
      </c>
      <c r="AI4">
        <v>0</v>
      </c>
      <c r="AJ4">
        <v>0</v>
      </c>
      <c r="AK4">
        <v>7.623408195429473</v>
      </c>
      <c r="AL4">
        <v>0</v>
      </c>
      <c r="AM4">
        <v>3.102018004501125</v>
      </c>
      <c r="AN4">
        <v>0.71981181390486138</v>
      </c>
      <c r="AO4">
        <v>0</v>
      </c>
      <c r="AP4">
        <v>0</v>
      </c>
      <c r="AQ4">
        <v>0</v>
      </c>
      <c r="AR4">
        <v>9.7560326086956533</v>
      </c>
      <c r="AS4">
        <v>6.1420264644662508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456.27945411753529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6.22</v>
      </c>
      <c r="L5">
        <v>203.52</v>
      </c>
      <c r="M5">
        <v>27.1</v>
      </c>
      <c r="N5">
        <v>34.983068421052629</v>
      </c>
      <c r="O5">
        <v>0</v>
      </c>
      <c r="P5">
        <v>41.14</v>
      </c>
      <c r="Q5">
        <v>6.12</v>
      </c>
      <c r="R5">
        <v>12.486886063325855</v>
      </c>
      <c r="S5">
        <v>7.7730675088827477</v>
      </c>
      <c r="T5">
        <v>0</v>
      </c>
      <c r="U5">
        <v>12.32</v>
      </c>
      <c r="V5">
        <v>5.3630698739977092</v>
      </c>
      <c r="W5">
        <v>13.410000000000002</v>
      </c>
      <c r="X5">
        <v>43.68</v>
      </c>
      <c r="Y5">
        <v>0</v>
      </c>
      <c r="Z5">
        <v>1.9206818181818182</v>
      </c>
      <c r="AA5">
        <v>0</v>
      </c>
      <c r="AB5">
        <v>0</v>
      </c>
      <c r="AC5">
        <v>0</v>
      </c>
      <c r="AD5">
        <v>0</v>
      </c>
      <c r="AE5">
        <v>0</v>
      </c>
      <c r="AF5">
        <v>2.613894523326572</v>
      </c>
      <c r="AG5">
        <v>6.1666800000000013</v>
      </c>
      <c r="AH5">
        <v>0</v>
      </c>
      <c r="AI5">
        <v>0</v>
      </c>
      <c r="AJ5">
        <v>0</v>
      </c>
      <c r="AK5">
        <v>7.623408195429473</v>
      </c>
      <c r="AL5">
        <v>0</v>
      </c>
      <c r="AM5">
        <v>3.102018004501125</v>
      </c>
      <c r="AN5">
        <v>0</v>
      </c>
      <c r="AO5">
        <v>0</v>
      </c>
      <c r="AP5">
        <v>0</v>
      </c>
      <c r="AQ5">
        <v>0</v>
      </c>
      <c r="AR5">
        <v>9.7560326086956533</v>
      </c>
      <c r="AS5">
        <v>5.7063782337198941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451.00518525111352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7.1800000000000015</v>
      </c>
      <c r="L6">
        <v>203.52</v>
      </c>
      <c r="M6">
        <v>27.1</v>
      </c>
      <c r="N6">
        <v>34.983068421052629</v>
      </c>
      <c r="O6">
        <v>0</v>
      </c>
      <c r="P6">
        <v>41.14</v>
      </c>
      <c r="Q6">
        <v>6.1369099144438843</v>
      </c>
      <c r="R6">
        <v>12.486886063325855</v>
      </c>
      <c r="S6">
        <v>7.7730675088827477</v>
      </c>
      <c r="T6">
        <v>0</v>
      </c>
      <c r="U6">
        <v>12.900613438584813</v>
      </c>
      <c r="V6">
        <v>5.3630698739977092</v>
      </c>
      <c r="W6">
        <v>13.410000000000002</v>
      </c>
      <c r="X6">
        <v>43.68</v>
      </c>
      <c r="Y6">
        <v>0</v>
      </c>
      <c r="Z6">
        <v>1.9206818181818182</v>
      </c>
      <c r="AA6">
        <v>0</v>
      </c>
      <c r="AB6">
        <v>0</v>
      </c>
      <c r="AC6">
        <v>0</v>
      </c>
      <c r="AD6">
        <v>0</v>
      </c>
      <c r="AE6">
        <v>0</v>
      </c>
      <c r="AF6">
        <v>2.613894523326572</v>
      </c>
      <c r="AG6">
        <v>6.1666800000000013</v>
      </c>
      <c r="AH6">
        <v>0</v>
      </c>
      <c r="AI6">
        <v>0</v>
      </c>
      <c r="AJ6">
        <v>0</v>
      </c>
      <c r="AK6">
        <v>7.623408195429473</v>
      </c>
      <c r="AL6">
        <v>0</v>
      </c>
      <c r="AM6">
        <v>3.102018004501125</v>
      </c>
      <c r="AN6">
        <v>0</v>
      </c>
      <c r="AO6">
        <v>0</v>
      </c>
      <c r="AP6">
        <v>0</v>
      </c>
      <c r="AQ6">
        <v>0</v>
      </c>
      <c r="AR6">
        <v>9.7560326086956533</v>
      </c>
      <c r="AS6">
        <v>5.7063782337198941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452.56270860414219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7.0201369355310632</v>
      </c>
      <c r="L7">
        <v>203.52</v>
      </c>
      <c r="M7">
        <v>27.1</v>
      </c>
      <c r="N7">
        <v>34.983068421052629</v>
      </c>
      <c r="O7">
        <v>0</v>
      </c>
      <c r="P7">
        <v>41.14</v>
      </c>
      <c r="Q7">
        <v>6.1369099144438843</v>
      </c>
      <c r="R7">
        <v>12.486886063325855</v>
      </c>
      <c r="S7">
        <v>7.7730675088827477</v>
      </c>
      <c r="T7">
        <v>0</v>
      </c>
      <c r="U7">
        <v>14.1593862424689</v>
      </c>
      <c r="V7">
        <v>5.3630698739977092</v>
      </c>
      <c r="W7">
        <v>13.410000000000002</v>
      </c>
      <c r="X7">
        <v>43.68</v>
      </c>
      <c r="Y7">
        <v>0</v>
      </c>
      <c r="Z7">
        <v>1.9206818181818182</v>
      </c>
      <c r="AA7">
        <v>0</v>
      </c>
      <c r="AB7">
        <v>0</v>
      </c>
      <c r="AC7">
        <v>0</v>
      </c>
      <c r="AD7">
        <v>0</v>
      </c>
      <c r="AE7">
        <v>0</v>
      </c>
      <c r="AF7">
        <v>2.613894523326572</v>
      </c>
      <c r="AG7">
        <v>6.1666800000000013</v>
      </c>
      <c r="AH7">
        <v>0</v>
      </c>
      <c r="AI7">
        <v>0</v>
      </c>
      <c r="AJ7">
        <v>0</v>
      </c>
      <c r="AK7">
        <v>7.623408195429473</v>
      </c>
      <c r="AL7">
        <v>0</v>
      </c>
      <c r="AM7">
        <v>3.102018004501125</v>
      </c>
      <c r="AN7">
        <v>0</v>
      </c>
      <c r="AO7">
        <v>0</v>
      </c>
      <c r="AP7">
        <v>1.6966040000000004</v>
      </c>
      <c r="AQ7">
        <v>0</v>
      </c>
      <c r="AR7">
        <v>8.4552282608695641</v>
      </c>
      <c r="AS7">
        <v>5.7063782337198941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454.05741799573121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6.6099999999999994</v>
      </c>
      <c r="L8">
        <v>203.52</v>
      </c>
      <c r="M8">
        <v>27.1</v>
      </c>
      <c r="N8">
        <v>34.983068421052629</v>
      </c>
      <c r="O8">
        <v>0</v>
      </c>
      <c r="P8">
        <v>41.14</v>
      </c>
      <c r="Q8">
        <v>6.1369099144438843</v>
      </c>
      <c r="R8">
        <v>12.486886063325855</v>
      </c>
      <c r="S8">
        <v>7.7730675088827477</v>
      </c>
      <c r="T8">
        <v>0</v>
      </c>
      <c r="U8">
        <v>15.019999999999998</v>
      </c>
      <c r="V8">
        <v>5.3630698739977092</v>
      </c>
      <c r="W8">
        <v>13.410000000000002</v>
      </c>
      <c r="X8">
        <v>43.68</v>
      </c>
      <c r="Y8">
        <v>0</v>
      </c>
      <c r="Z8">
        <v>1.9206818181818182</v>
      </c>
      <c r="AA8">
        <v>0</v>
      </c>
      <c r="AB8">
        <v>0</v>
      </c>
      <c r="AC8">
        <v>0</v>
      </c>
      <c r="AD8">
        <v>0</v>
      </c>
      <c r="AE8">
        <v>0</v>
      </c>
      <c r="AF8">
        <v>2.613894523326572</v>
      </c>
      <c r="AG8">
        <v>6.1666800000000013</v>
      </c>
      <c r="AH8">
        <v>0</v>
      </c>
      <c r="AI8">
        <v>0</v>
      </c>
      <c r="AJ8">
        <v>0</v>
      </c>
      <c r="AK8">
        <v>7.623408195429473</v>
      </c>
      <c r="AL8">
        <v>0</v>
      </c>
      <c r="AM8">
        <v>3.102018004501125</v>
      </c>
      <c r="AN8">
        <v>0</v>
      </c>
      <c r="AO8">
        <v>0</v>
      </c>
      <c r="AP8">
        <v>1.6966040000000004</v>
      </c>
      <c r="AQ8">
        <v>0</v>
      </c>
      <c r="AR8">
        <v>8.4552282608695641</v>
      </c>
      <c r="AS8">
        <v>5.7063782337198941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454.50789481773126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5.8401368995991474</v>
      </c>
      <c r="L9">
        <v>203.52</v>
      </c>
      <c r="M9">
        <v>27.1</v>
      </c>
      <c r="N9">
        <v>34.983068421052629</v>
      </c>
      <c r="O9">
        <v>0</v>
      </c>
      <c r="P9">
        <v>41.14</v>
      </c>
      <c r="Q9">
        <v>6.1369099144438843</v>
      </c>
      <c r="R9">
        <v>12.486886063325855</v>
      </c>
      <c r="S9">
        <v>7.7730675088827477</v>
      </c>
      <c r="T9">
        <v>0</v>
      </c>
      <c r="U9">
        <v>15.68</v>
      </c>
      <c r="V9">
        <v>5.3630698739977092</v>
      </c>
      <c r="W9">
        <v>13.410000000000002</v>
      </c>
      <c r="X9">
        <v>43.68</v>
      </c>
      <c r="Y9">
        <v>0</v>
      </c>
      <c r="Z9">
        <v>1.9206818181818182</v>
      </c>
      <c r="AA9">
        <v>0</v>
      </c>
      <c r="AB9">
        <v>0</v>
      </c>
      <c r="AC9">
        <v>0</v>
      </c>
      <c r="AD9">
        <v>0</v>
      </c>
      <c r="AE9">
        <v>0</v>
      </c>
      <c r="AF9">
        <v>2.613894523326572</v>
      </c>
      <c r="AG9">
        <v>6.1666800000000013</v>
      </c>
      <c r="AH9">
        <v>0</v>
      </c>
      <c r="AI9">
        <v>0</v>
      </c>
      <c r="AJ9">
        <v>0</v>
      </c>
      <c r="AK9">
        <v>7.623408195429473</v>
      </c>
      <c r="AL9">
        <v>0</v>
      </c>
      <c r="AM9">
        <v>3.102018004501125</v>
      </c>
      <c r="AN9">
        <v>0</v>
      </c>
      <c r="AO9">
        <v>0</v>
      </c>
      <c r="AP9">
        <v>1.6966040000000004</v>
      </c>
      <c r="AQ9">
        <v>0</v>
      </c>
      <c r="AR9">
        <v>8.4552282608695641</v>
      </c>
      <c r="AS9">
        <v>5.7063782337198941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454.39803171733041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5.7199999999999989</v>
      </c>
      <c r="L10">
        <v>203.52</v>
      </c>
      <c r="M10">
        <v>27.1</v>
      </c>
      <c r="N10">
        <v>34.983068421052629</v>
      </c>
      <c r="O10">
        <v>0</v>
      </c>
      <c r="P10">
        <v>41.14</v>
      </c>
      <c r="Q10">
        <v>6.1369099144438843</v>
      </c>
      <c r="R10">
        <v>12.486886063325855</v>
      </c>
      <c r="S10">
        <v>7.7730675088827477</v>
      </c>
      <c r="T10">
        <v>0</v>
      </c>
      <c r="U10">
        <v>16.350000000000001</v>
      </c>
      <c r="V10">
        <v>5.3630698739977092</v>
      </c>
      <c r="W10">
        <v>13.410000000000002</v>
      </c>
      <c r="X10">
        <v>43.68</v>
      </c>
      <c r="Y10">
        <v>0</v>
      </c>
      <c r="Z10">
        <v>1.9206818181818182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2.613894523326572</v>
      </c>
      <c r="AG10">
        <v>6.1666800000000013</v>
      </c>
      <c r="AH10">
        <v>0</v>
      </c>
      <c r="AI10">
        <v>0</v>
      </c>
      <c r="AJ10">
        <v>0</v>
      </c>
      <c r="AK10">
        <v>7.623408195429473</v>
      </c>
      <c r="AL10">
        <v>0</v>
      </c>
      <c r="AM10">
        <v>3.102018004501125</v>
      </c>
      <c r="AN10">
        <v>0</v>
      </c>
      <c r="AO10">
        <v>0</v>
      </c>
      <c r="AP10">
        <v>1.6966040000000004</v>
      </c>
      <c r="AQ10">
        <v>0</v>
      </c>
      <c r="AR10">
        <v>8.4552282608695641</v>
      </c>
      <c r="AS10">
        <v>5.7063782337198941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454.94789481773131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5.6599999999999993</v>
      </c>
      <c r="L11">
        <v>203.52</v>
      </c>
      <c r="M11">
        <v>27.1</v>
      </c>
      <c r="N11">
        <v>34.983068421052629</v>
      </c>
      <c r="O11">
        <v>0</v>
      </c>
      <c r="P11">
        <v>41.14</v>
      </c>
      <c r="Q11">
        <v>6.1369099144438843</v>
      </c>
      <c r="R11">
        <v>12.486886063325855</v>
      </c>
      <c r="S11">
        <v>7.7730675088827477</v>
      </c>
      <c r="T11">
        <v>0</v>
      </c>
      <c r="U11">
        <v>17.010000000000002</v>
      </c>
      <c r="V11">
        <v>5.3630698739977092</v>
      </c>
      <c r="W11">
        <v>13.410000000000002</v>
      </c>
      <c r="X11">
        <v>43.68</v>
      </c>
      <c r="Y11">
        <v>0</v>
      </c>
      <c r="Z11">
        <v>1.9206818181818182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2.613894523326572</v>
      </c>
      <c r="AG11">
        <v>6.1666800000000013</v>
      </c>
      <c r="AH11">
        <v>0</v>
      </c>
      <c r="AI11">
        <v>0</v>
      </c>
      <c r="AJ11">
        <v>0</v>
      </c>
      <c r="AK11">
        <v>7.623408195429473</v>
      </c>
      <c r="AL11">
        <v>0</v>
      </c>
      <c r="AM11">
        <v>3.102018004501125</v>
      </c>
      <c r="AN11">
        <v>0.71981181390486138</v>
      </c>
      <c r="AO11">
        <v>0</v>
      </c>
      <c r="AP11">
        <v>1.6966040000000004</v>
      </c>
      <c r="AQ11">
        <v>0</v>
      </c>
      <c r="AR11">
        <v>8.4552282608695641</v>
      </c>
      <c r="AS11">
        <v>5.7063782337198941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456.26770663163614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5.5801368821292785</v>
      </c>
      <c r="L12">
        <v>203.52</v>
      </c>
      <c r="M12">
        <v>27.1</v>
      </c>
      <c r="N12">
        <v>34.983068421052629</v>
      </c>
      <c r="O12">
        <v>0</v>
      </c>
      <c r="P12">
        <v>41.14</v>
      </c>
      <c r="Q12">
        <v>3.37</v>
      </c>
      <c r="R12">
        <v>6.8625501858736069</v>
      </c>
      <c r="S12">
        <v>4.2699999999999987</v>
      </c>
      <c r="T12">
        <v>0</v>
      </c>
      <c r="U12">
        <v>17.670613584276687</v>
      </c>
      <c r="V12">
        <v>5.3630698739977092</v>
      </c>
      <c r="W12">
        <v>13.410000000000002</v>
      </c>
      <c r="X12">
        <v>43.68</v>
      </c>
      <c r="Y12">
        <v>0</v>
      </c>
      <c r="Z12">
        <v>1.9206818181818182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2.613894523326572</v>
      </c>
      <c r="AG12">
        <v>6.1666800000000013</v>
      </c>
      <c r="AH12">
        <v>0</v>
      </c>
      <c r="AI12">
        <v>0</v>
      </c>
      <c r="AJ12">
        <v>0</v>
      </c>
      <c r="AK12">
        <v>7.623408195429473</v>
      </c>
      <c r="AL12">
        <v>0</v>
      </c>
      <c r="AM12">
        <v>3.102018004501125</v>
      </c>
      <c r="AN12">
        <v>0.71981181390486138</v>
      </c>
      <c r="AO12">
        <v>0</v>
      </c>
      <c r="AP12">
        <v>1.6966040000000004</v>
      </c>
      <c r="AQ12">
        <v>0</v>
      </c>
      <c r="AR12">
        <v>8.4552282608695641</v>
      </c>
      <c r="AS12">
        <v>5.7063782337198941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444.95414379726316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5.5199999999999987</v>
      </c>
      <c r="L13">
        <v>203.52</v>
      </c>
      <c r="M13">
        <v>27.1</v>
      </c>
      <c r="N13">
        <v>34.983068421052629</v>
      </c>
      <c r="O13">
        <v>0</v>
      </c>
      <c r="P13">
        <v>41.14</v>
      </c>
      <c r="Q13">
        <v>3.3700000000000006</v>
      </c>
      <c r="R13">
        <v>6.8624954528919604</v>
      </c>
      <c r="S13">
        <v>4.2699999999999987</v>
      </c>
      <c r="T13">
        <v>0</v>
      </c>
      <c r="U13">
        <v>18.16</v>
      </c>
      <c r="V13">
        <v>5.3630698739977092</v>
      </c>
      <c r="W13">
        <v>13.410000000000002</v>
      </c>
      <c r="X13">
        <v>43.68</v>
      </c>
      <c r="Y13">
        <v>0</v>
      </c>
      <c r="Z13">
        <v>3.8413636363636363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2.613894523326572</v>
      </c>
      <c r="AG13">
        <v>6.1666800000000013</v>
      </c>
      <c r="AH13">
        <v>0</v>
      </c>
      <c r="AI13">
        <v>0</v>
      </c>
      <c r="AJ13">
        <v>0</v>
      </c>
      <c r="AK13">
        <v>7.623408195429473</v>
      </c>
      <c r="AL13">
        <v>0</v>
      </c>
      <c r="AM13">
        <v>3.102018004501125</v>
      </c>
      <c r="AN13">
        <v>0.71981181390486138</v>
      </c>
      <c r="AO13">
        <v>0</v>
      </c>
      <c r="AP13">
        <v>1.6966040000000004</v>
      </c>
      <c r="AQ13">
        <v>0</v>
      </c>
      <c r="AR13">
        <v>5.8536195652173912</v>
      </c>
      <c r="AS13">
        <v>5.7063782337198941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444.70241172040522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5.4301369448437606</v>
      </c>
      <c r="L14">
        <v>203.52</v>
      </c>
      <c r="M14">
        <v>27.1</v>
      </c>
      <c r="N14">
        <v>34.983068421052629</v>
      </c>
      <c r="O14">
        <v>0</v>
      </c>
      <c r="P14">
        <v>41.14</v>
      </c>
      <c r="Q14">
        <v>3.3700000000000006</v>
      </c>
      <c r="R14">
        <v>6.8624954528919604</v>
      </c>
      <c r="S14">
        <v>4.2699999999999987</v>
      </c>
      <c r="T14">
        <v>0</v>
      </c>
      <c r="U14">
        <v>18.419999999999998</v>
      </c>
      <c r="V14">
        <v>5.3630698739977092</v>
      </c>
      <c r="W14">
        <v>13.410000000000002</v>
      </c>
      <c r="X14">
        <v>43.68</v>
      </c>
      <c r="Y14">
        <v>0</v>
      </c>
      <c r="Z14">
        <v>3.8413636363636363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2.613894523326572</v>
      </c>
      <c r="AG14">
        <v>6.1666800000000013</v>
      </c>
      <c r="AH14">
        <v>0</v>
      </c>
      <c r="AI14">
        <v>0</v>
      </c>
      <c r="AJ14">
        <v>0</v>
      </c>
      <c r="AK14">
        <v>7.623408195429473</v>
      </c>
      <c r="AL14">
        <v>0</v>
      </c>
      <c r="AM14">
        <v>3.102018004501125</v>
      </c>
      <c r="AN14">
        <v>0.71981181390486138</v>
      </c>
      <c r="AO14">
        <v>0</v>
      </c>
      <c r="AP14">
        <v>0</v>
      </c>
      <c r="AQ14">
        <v>0</v>
      </c>
      <c r="AR14">
        <v>5.8536195652173912</v>
      </c>
      <c r="AS14">
        <v>5.7063782337198941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443.17594466524895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</v>
      </c>
      <c r="L15">
        <v>203.52</v>
      </c>
      <c r="M15">
        <v>27.1</v>
      </c>
      <c r="N15">
        <v>34.983068421052629</v>
      </c>
      <c r="O15">
        <v>0</v>
      </c>
      <c r="P15">
        <v>41.14</v>
      </c>
      <c r="Q15">
        <v>3.3700000000000006</v>
      </c>
      <c r="R15">
        <v>6.8624954528919604</v>
      </c>
      <c r="S15">
        <v>4.2699999999999987</v>
      </c>
      <c r="T15">
        <v>0</v>
      </c>
      <c r="U15">
        <v>19.440000000000001</v>
      </c>
      <c r="V15">
        <v>5.3630698739977092</v>
      </c>
      <c r="W15">
        <v>13.410000000000002</v>
      </c>
      <c r="X15">
        <v>43.68</v>
      </c>
      <c r="Y15">
        <v>0</v>
      </c>
      <c r="Z15">
        <v>3.8413636363636363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2.613894523326572</v>
      </c>
      <c r="AG15">
        <v>6.1666800000000013</v>
      </c>
      <c r="AH15">
        <v>0</v>
      </c>
      <c r="AI15">
        <v>0</v>
      </c>
      <c r="AJ15">
        <v>0</v>
      </c>
      <c r="AK15">
        <v>7.623408195429473</v>
      </c>
      <c r="AL15">
        <v>0</v>
      </c>
      <c r="AM15">
        <v>3.102018004501125</v>
      </c>
      <c r="AN15">
        <v>0.71981181390486138</v>
      </c>
      <c r="AO15">
        <v>0</v>
      </c>
      <c r="AP15">
        <v>0</v>
      </c>
      <c r="AQ15">
        <v>0</v>
      </c>
      <c r="AR15">
        <v>5.8536195652173912</v>
      </c>
      <c r="AS15">
        <v>5.7063782337198941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444.76580772040518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6.07</v>
      </c>
      <c r="L16">
        <v>203.52</v>
      </c>
      <c r="M16">
        <v>27.1</v>
      </c>
      <c r="N16">
        <v>34.983068421052629</v>
      </c>
      <c r="O16">
        <v>0</v>
      </c>
      <c r="P16">
        <v>41.14</v>
      </c>
      <c r="Q16">
        <v>3.3700000000000006</v>
      </c>
      <c r="R16">
        <v>6.8624954528919604</v>
      </c>
      <c r="S16">
        <v>4.2699999999999987</v>
      </c>
      <c r="T16">
        <v>0</v>
      </c>
      <c r="U16">
        <v>20.36</v>
      </c>
      <c r="V16">
        <v>5.3630698739977092</v>
      </c>
      <c r="W16">
        <v>13.410000000000002</v>
      </c>
      <c r="X16">
        <v>43.68</v>
      </c>
      <c r="Y16">
        <v>0</v>
      </c>
      <c r="Z16">
        <v>3.8413636363636363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2.613894523326572</v>
      </c>
      <c r="AG16">
        <v>6.1666800000000013</v>
      </c>
      <c r="AH16">
        <v>0</v>
      </c>
      <c r="AI16">
        <v>0</v>
      </c>
      <c r="AJ16">
        <v>0</v>
      </c>
      <c r="AK16">
        <v>7.623408195429473</v>
      </c>
      <c r="AL16">
        <v>0</v>
      </c>
      <c r="AM16">
        <v>3.102018004501125</v>
      </c>
      <c r="AN16">
        <v>0.71981181390486138</v>
      </c>
      <c r="AO16">
        <v>0</v>
      </c>
      <c r="AP16">
        <v>0</v>
      </c>
      <c r="AQ16">
        <v>0</v>
      </c>
      <c r="AR16">
        <v>5.8536195652173912</v>
      </c>
      <c r="AS16">
        <v>5.7063782337198941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445.75580772040519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6.1</v>
      </c>
      <c r="L17">
        <v>203.52</v>
      </c>
      <c r="M17">
        <v>27.1</v>
      </c>
      <c r="N17">
        <v>34.983068421052629</v>
      </c>
      <c r="O17">
        <v>0</v>
      </c>
      <c r="P17">
        <v>41.14</v>
      </c>
      <c r="Q17">
        <v>3.3700000000000006</v>
      </c>
      <c r="R17">
        <v>6.8624954528919604</v>
      </c>
      <c r="S17">
        <v>4.2699999999999987</v>
      </c>
      <c r="T17">
        <v>0</v>
      </c>
      <c r="U17">
        <v>20.669999999999998</v>
      </c>
      <c r="V17">
        <v>5.3630698739977092</v>
      </c>
      <c r="W17">
        <v>13.410000000000002</v>
      </c>
      <c r="X17">
        <v>43.68</v>
      </c>
      <c r="Y17">
        <v>0</v>
      </c>
      <c r="Z17">
        <v>3.8413636363636363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2.613894523326572</v>
      </c>
      <c r="AG17">
        <v>6.1666800000000013</v>
      </c>
      <c r="AH17">
        <v>0</v>
      </c>
      <c r="AI17">
        <v>0</v>
      </c>
      <c r="AJ17">
        <v>0</v>
      </c>
      <c r="AK17">
        <v>7.623408195429473</v>
      </c>
      <c r="AL17">
        <v>0</v>
      </c>
      <c r="AM17">
        <v>3.102018004501125</v>
      </c>
      <c r="AN17">
        <v>0.71981181390486138</v>
      </c>
      <c r="AO17">
        <v>0</v>
      </c>
      <c r="AP17">
        <v>0</v>
      </c>
      <c r="AQ17">
        <v>0</v>
      </c>
      <c r="AR17">
        <v>5.8536195652173912</v>
      </c>
      <c r="AS17">
        <v>5.7063782337198941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446.09580772040522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5.25</v>
      </c>
      <c r="L18">
        <v>203.52</v>
      </c>
      <c r="M18">
        <v>27.1</v>
      </c>
      <c r="N18">
        <v>34.983068421052629</v>
      </c>
      <c r="O18">
        <v>0</v>
      </c>
      <c r="P18">
        <v>41.14</v>
      </c>
      <c r="Q18">
        <v>3.3700000000000006</v>
      </c>
      <c r="R18">
        <v>6.8624954528919604</v>
      </c>
      <c r="S18">
        <v>4.2699999999999987</v>
      </c>
      <c r="T18">
        <v>0</v>
      </c>
      <c r="U18">
        <v>20.999391057240622</v>
      </c>
      <c r="V18">
        <v>5.3630698739977092</v>
      </c>
      <c r="W18">
        <v>13.410000000000002</v>
      </c>
      <c r="X18">
        <v>43.68</v>
      </c>
      <c r="Y18">
        <v>0</v>
      </c>
      <c r="Z18">
        <v>3.8413636363636363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2.613894523326572</v>
      </c>
      <c r="AG18">
        <v>6.1666800000000013</v>
      </c>
      <c r="AH18">
        <v>0</v>
      </c>
      <c r="AI18">
        <v>0</v>
      </c>
      <c r="AJ18">
        <v>0</v>
      </c>
      <c r="AK18">
        <v>7.623408195429473</v>
      </c>
      <c r="AL18">
        <v>0</v>
      </c>
      <c r="AM18">
        <v>3.102018004501125</v>
      </c>
      <c r="AN18">
        <v>0.71981181390486138</v>
      </c>
      <c r="AO18">
        <v>0</v>
      </c>
      <c r="AP18">
        <v>0</v>
      </c>
      <c r="AQ18">
        <v>0</v>
      </c>
      <c r="AR18">
        <v>5.8536195652173912</v>
      </c>
      <c r="AS18">
        <v>5.7063782337198941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445.57519877764582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5.21</v>
      </c>
      <c r="L19">
        <v>203.52</v>
      </c>
      <c r="M19">
        <v>27.1</v>
      </c>
      <c r="N19">
        <v>34.983068421052629</v>
      </c>
      <c r="O19">
        <v>0</v>
      </c>
      <c r="P19">
        <v>41.14</v>
      </c>
      <c r="Q19">
        <v>3.3700000000000006</v>
      </c>
      <c r="R19">
        <v>6.8624954528919604</v>
      </c>
      <c r="S19">
        <v>4.2699999999999987</v>
      </c>
      <c r="T19">
        <v>0</v>
      </c>
      <c r="U19">
        <v>21.33</v>
      </c>
      <c r="V19">
        <v>5.3630698739977092</v>
      </c>
      <c r="W19">
        <v>13.410000000000002</v>
      </c>
      <c r="X19">
        <v>43.68</v>
      </c>
      <c r="Y19">
        <v>0</v>
      </c>
      <c r="Z19">
        <v>3.8413636363636363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2.613894523326572</v>
      </c>
      <c r="AG19">
        <v>6.1666800000000013</v>
      </c>
      <c r="AH19">
        <v>0</v>
      </c>
      <c r="AI19">
        <v>0</v>
      </c>
      <c r="AJ19">
        <v>0</v>
      </c>
      <c r="AK19">
        <v>7.623408195429473</v>
      </c>
      <c r="AL19">
        <v>0</v>
      </c>
      <c r="AM19">
        <v>3.102018004501125</v>
      </c>
      <c r="AN19">
        <v>0.71981181390486138</v>
      </c>
      <c r="AO19">
        <v>0</v>
      </c>
      <c r="AP19">
        <v>0</v>
      </c>
      <c r="AQ19">
        <v>0</v>
      </c>
      <c r="AR19">
        <v>5.8536195652173912</v>
      </c>
      <c r="AS19">
        <v>5.7063782337198941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445.8658077204052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4.9299999999999988</v>
      </c>
      <c r="L20">
        <v>203.52</v>
      </c>
      <c r="M20">
        <v>27.1</v>
      </c>
      <c r="N20">
        <v>34.983068421052629</v>
      </c>
      <c r="O20">
        <v>0</v>
      </c>
      <c r="P20">
        <v>41.14</v>
      </c>
      <c r="Q20">
        <v>3.3700000000000006</v>
      </c>
      <c r="R20">
        <v>6.8624954528919604</v>
      </c>
      <c r="S20">
        <v>4.2699999999999987</v>
      </c>
      <c r="T20">
        <v>0</v>
      </c>
      <c r="U20">
        <v>21.659999999999997</v>
      </c>
      <c r="V20">
        <v>5.3630698739977092</v>
      </c>
      <c r="W20">
        <v>13.410000000000002</v>
      </c>
      <c r="X20">
        <v>43.68</v>
      </c>
      <c r="Y20">
        <v>0</v>
      </c>
      <c r="Z20">
        <v>3.8413636363636363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2.613894523326572</v>
      </c>
      <c r="AG20">
        <v>6.1666800000000013</v>
      </c>
      <c r="AH20">
        <v>0</v>
      </c>
      <c r="AI20">
        <v>0</v>
      </c>
      <c r="AJ20">
        <v>0</v>
      </c>
      <c r="AK20">
        <v>7.623408195429473</v>
      </c>
      <c r="AL20">
        <v>0</v>
      </c>
      <c r="AM20">
        <v>3.102018004501125</v>
      </c>
      <c r="AN20">
        <v>0.71981181390486138</v>
      </c>
      <c r="AO20">
        <v>0</v>
      </c>
      <c r="AP20">
        <v>0</v>
      </c>
      <c r="AQ20">
        <v>0</v>
      </c>
      <c r="AR20">
        <v>5.8536195652173912</v>
      </c>
      <c r="AS20">
        <v>5.7063782337198941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445.91580772040521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</v>
      </c>
      <c r="L21">
        <v>203.52</v>
      </c>
      <c r="M21">
        <v>27.1</v>
      </c>
      <c r="N21">
        <v>34.983068421052629</v>
      </c>
      <c r="O21">
        <v>0</v>
      </c>
      <c r="P21">
        <v>41.14</v>
      </c>
      <c r="Q21">
        <v>3.3700000000000006</v>
      </c>
      <c r="R21">
        <v>6.8624954528919604</v>
      </c>
      <c r="S21">
        <v>4.2699999999999987</v>
      </c>
      <c r="T21">
        <v>0</v>
      </c>
      <c r="U21">
        <v>21.71</v>
      </c>
      <c r="V21">
        <v>5.3630698739977092</v>
      </c>
      <c r="W21">
        <v>13.410000000000002</v>
      </c>
      <c r="X21">
        <v>43.68</v>
      </c>
      <c r="Y21">
        <v>0</v>
      </c>
      <c r="Z21">
        <v>3.8413636363636363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2.613894523326572</v>
      </c>
      <c r="AG21">
        <v>6.1666800000000013</v>
      </c>
      <c r="AH21">
        <v>0</v>
      </c>
      <c r="AI21">
        <v>0</v>
      </c>
      <c r="AJ21">
        <v>0</v>
      </c>
      <c r="AK21">
        <v>7.623408195429473</v>
      </c>
      <c r="AL21">
        <v>0</v>
      </c>
      <c r="AM21">
        <v>3.102018004501125</v>
      </c>
      <c r="AN21">
        <v>0.71981181390486138</v>
      </c>
      <c r="AO21">
        <v>0</v>
      </c>
      <c r="AP21">
        <v>0</v>
      </c>
      <c r="AQ21">
        <v>3.5254238095238088</v>
      </c>
      <c r="AR21">
        <v>9.1025624999999994</v>
      </c>
      <c r="AS21">
        <v>5.7063782337198941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452.74017446471157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4.9300000000000006</v>
      </c>
      <c r="L22">
        <v>259.2</v>
      </c>
      <c r="M22">
        <v>27.1</v>
      </c>
      <c r="N22">
        <v>34.983068421052629</v>
      </c>
      <c r="O22">
        <v>0</v>
      </c>
      <c r="P22">
        <v>41.14</v>
      </c>
      <c r="Q22">
        <v>3.3700000000000006</v>
      </c>
      <c r="R22">
        <v>6.8624954528919604</v>
      </c>
      <c r="S22">
        <v>4.2699999999999987</v>
      </c>
      <c r="T22">
        <v>0</v>
      </c>
      <c r="U22">
        <v>21.71</v>
      </c>
      <c r="V22">
        <v>5.3630698739977092</v>
      </c>
      <c r="W22">
        <v>13.410000000000002</v>
      </c>
      <c r="X22">
        <v>43.68</v>
      </c>
      <c r="Y22">
        <v>0</v>
      </c>
      <c r="Z22">
        <v>3.8413636363636363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2.613894523326572</v>
      </c>
      <c r="AG22">
        <v>6.1666800000000013</v>
      </c>
      <c r="AH22">
        <v>6.8876694825765581</v>
      </c>
      <c r="AI22">
        <v>0</v>
      </c>
      <c r="AJ22">
        <v>0</v>
      </c>
      <c r="AK22">
        <v>7.623408195429473</v>
      </c>
      <c r="AL22">
        <v>0</v>
      </c>
      <c r="AM22">
        <v>3.102018004501125</v>
      </c>
      <c r="AN22">
        <v>0.71981181390486138</v>
      </c>
      <c r="AO22">
        <v>0</v>
      </c>
      <c r="AP22">
        <v>0</v>
      </c>
      <c r="AQ22">
        <v>3.5254238095238088</v>
      </c>
      <c r="AR22">
        <v>9.1025624999999994</v>
      </c>
      <c r="AS22">
        <v>5.7063782337198941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515.30784394728812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4.9300756425009586</v>
      </c>
      <c r="L23">
        <v>316.8</v>
      </c>
      <c r="M23">
        <v>27.1</v>
      </c>
      <c r="N23">
        <v>34.983068421052629</v>
      </c>
      <c r="O23">
        <v>0</v>
      </c>
      <c r="P23">
        <v>41.14</v>
      </c>
      <c r="Q23">
        <v>6.1438622754491021</v>
      </c>
      <c r="R23">
        <v>12.486931203931203</v>
      </c>
      <c r="S23">
        <v>7.7730675088827477</v>
      </c>
      <c r="T23">
        <v>0</v>
      </c>
      <c r="U23">
        <v>21.71</v>
      </c>
      <c r="V23">
        <v>5.3630698739977092</v>
      </c>
      <c r="W23">
        <v>13.410000000000002</v>
      </c>
      <c r="X23">
        <v>43.68</v>
      </c>
      <c r="Y23">
        <v>0</v>
      </c>
      <c r="Z23">
        <v>3.8413636363636363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2.613894523326572</v>
      </c>
      <c r="AG23">
        <v>6.1666800000000013</v>
      </c>
      <c r="AH23">
        <v>6.8876694825765581</v>
      </c>
      <c r="AI23">
        <v>0</v>
      </c>
      <c r="AJ23">
        <v>0</v>
      </c>
      <c r="AK23">
        <v>7.623408195429473</v>
      </c>
      <c r="AL23">
        <v>0</v>
      </c>
      <c r="AM23">
        <v>3.102018004501125</v>
      </c>
      <c r="AN23">
        <v>0.71981181390486138</v>
      </c>
      <c r="AO23">
        <v>0</v>
      </c>
      <c r="AP23">
        <v>0</v>
      </c>
      <c r="AQ23">
        <v>7.0508476190476177</v>
      </c>
      <c r="AR23">
        <v>9.1025624999999994</v>
      </c>
      <c r="AS23">
        <v>5.9426100208147501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588.57094072177904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8.98</v>
      </c>
      <c r="L24">
        <v>369.57</v>
      </c>
      <c r="M24">
        <v>27.1</v>
      </c>
      <c r="N24">
        <v>34.983068421052629</v>
      </c>
      <c r="O24">
        <v>0</v>
      </c>
      <c r="P24">
        <v>41.14</v>
      </c>
      <c r="Q24">
        <v>6.1438622754491021</v>
      </c>
      <c r="R24">
        <v>12.486931203931203</v>
      </c>
      <c r="S24">
        <v>7.7730675088827477</v>
      </c>
      <c r="T24">
        <v>0</v>
      </c>
      <c r="U24">
        <v>21.71</v>
      </c>
      <c r="V24">
        <v>5.3630698739977092</v>
      </c>
      <c r="W24">
        <v>13.410000000000002</v>
      </c>
      <c r="X24">
        <v>43.68</v>
      </c>
      <c r="Y24">
        <v>0</v>
      </c>
      <c r="Z24">
        <v>3.8413636363636363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2.613894523326572</v>
      </c>
      <c r="AG24">
        <v>6.1666800000000013</v>
      </c>
      <c r="AH24">
        <v>12.830393664202747</v>
      </c>
      <c r="AI24">
        <v>0</v>
      </c>
      <c r="AJ24">
        <v>0</v>
      </c>
      <c r="AK24">
        <v>7.623408195429473</v>
      </c>
      <c r="AL24">
        <v>0</v>
      </c>
      <c r="AM24">
        <v>3.102018004501125</v>
      </c>
      <c r="AN24">
        <v>0.71981181390486138</v>
      </c>
      <c r="AO24">
        <v>0</v>
      </c>
      <c r="AP24">
        <v>0</v>
      </c>
      <c r="AQ24">
        <v>10.576271428571426</v>
      </c>
      <c r="AR24">
        <v>9.1025624999999994</v>
      </c>
      <c r="AS24">
        <v>5.9426100208147501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654.85901307042798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8.9798630053394355</v>
      </c>
      <c r="L25">
        <v>369.57</v>
      </c>
      <c r="M25">
        <v>27.1</v>
      </c>
      <c r="N25">
        <v>34.983068421052629</v>
      </c>
      <c r="O25">
        <v>0</v>
      </c>
      <c r="P25">
        <v>41.14</v>
      </c>
      <c r="Q25">
        <v>6.1438622754491021</v>
      </c>
      <c r="R25">
        <v>12.486931203931203</v>
      </c>
      <c r="S25">
        <v>7.7730675088827477</v>
      </c>
      <c r="T25">
        <v>0</v>
      </c>
      <c r="U25">
        <v>21.71</v>
      </c>
      <c r="V25">
        <v>5.3630698739977092</v>
      </c>
      <c r="W25">
        <v>13.410000000000002</v>
      </c>
      <c r="X25">
        <v>43.68</v>
      </c>
      <c r="Y25">
        <v>0</v>
      </c>
      <c r="Z25">
        <v>3.8413636363636363</v>
      </c>
      <c r="AA25">
        <v>0</v>
      </c>
      <c r="AB25">
        <v>0</v>
      </c>
      <c r="AC25">
        <v>0</v>
      </c>
      <c r="AD25">
        <v>2.6907501892505676</v>
      </c>
      <c r="AE25">
        <v>4.8537819833459501</v>
      </c>
      <c r="AF25">
        <v>2.613894523326572</v>
      </c>
      <c r="AG25">
        <v>6.1666800000000013</v>
      </c>
      <c r="AH25">
        <v>12.830393664202747</v>
      </c>
      <c r="AI25">
        <v>0</v>
      </c>
      <c r="AJ25">
        <v>0</v>
      </c>
      <c r="AK25">
        <v>7.623408195429473</v>
      </c>
      <c r="AL25">
        <v>0</v>
      </c>
      <c r="AM25">
        <v>3.102018004501125</v>
      </c>
      <c r="AN25">
        <v>0.71981181390486138</v>
      </c>
      <c r="AO25">
        <v>0</v>
      </c>
      <c r="AP25">
        <v>0</v>
      </c>
      <c r="AQ25">
        <v>10.576271428571426</v>
      </c>
      <c r="AR25">
        <v>9.1025624999999994</v>
      </c>
      <c r="AS25">
        <v>5.9426100208147501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662.40340824836392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8.98</v>
      </c>
      <c r="L26">
        <v>369.57</v>
      </c>
      <c r="M26">
        <v>27.1</v>
      </c>
      <c r="N26">
        <v>34.983068421052629</v>
      </c>
      <c r="O26">
        <v>0</v>
      </c>
      <c r="P26">
        <v>41.14</v>
      </c>
      <c r="Q26">
        <v>6.1438622754491021</v>
      </c>
      <c r="R26">
        <v>12.486931203931203</v>
      </c>
      <c r="S26">
        <v>7.7730675088827477</v>
      </c>
      <c r="T26">
        <v>0</v>
      </c>
      <c r="U26">
        <v>21.71</v>
      </c>
      <c r="V26">
        <v>5.3630698739977092</v>
      </c>
      <c r="W26">
        <v>13.410000000000002</v>
      </c>
      <c r="X26">
        <v>43.68</v>
      </c>
      <c r="Y26">
        <v>0</v>
      </c>
      <c r="Z26">
        <v>3.8413636363636363</v>
      </c>
      <c r="AA26">
        <v>3.4908270042194096</v>
      </c>
      <c r="AB26">
        <v>0.78240810202550615</v>
      </c>
      <c r="AC26">
        <v>0</v>
      </c>
      <c r="AD26">
        <v>2.6907501892505676</v>
      </c>
      <c r="AE26">
        <v>4.8537819833459501</v>
      </c>
      <c r="AF26">
        <v>2.613894523326572</v>
      </c>
      <c r="AG26">
        <v>6.1666800000000013</v>
      </c>
      <c r="AH26">
        <v>20.66607645195354</v>
      </c>
      <c r="AI26">
        <v>0</v>
      </c>
      <c r="AJ26">
        <v>0</v>
      </c>
      <c r="AK26">
        <v>7.623408195429473</v>
      </c>
      <c r="AL26">
        <v>0</v>
      </c>
      <c r="AM26">
        <v>3.102018004501125</v>
      </c>
      <c r="AN26">
        <v>0.71981181390486138</v>
      </c>
      <c r="AO26">
        <v>0</v>
      </c>
      <c r="AP26">
        <v>0</v>
      </c>
      <c r="AQ26">
        <v>10.576271428571426</v>
      </c>
      <c r="AR26">
        <v>9.1025624999999994</v>
      </c>
      <c r="AS26">
        <v>5.9426100208147501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674.51246313702029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8.98</v>
      </c>
      <c r="L27">
        <v>369.57</v>
      </c>
      <c r="M27">
        <v>27.1</v>
      </c>
      <c r="N27">
        <v>34.983068421052629</v>
      </c>
      <c r="O27">
        <v>0</v>
      </c>
      <c r="P27">
        <v>41.14</v>
      </c>
      <c r="Q27">
        <v>6.1438622754491021</v>
      </c>
      <c r="R27">
        <v>12.486931203931203</v>
      </c>
      <c r="S27">
        <v>7.7730675088827477</v>
      </c>
      <c r="T27">
        <v>0</v>
      </c>
      <c r="U27">
        <v>22.49</v>
      </c>
      <c r="V27">
        <v>5.3630698739977092</v>
      </c>
      <c r="W27">
        <v>13.410000000000002</v>
      </c>
      <c r="X27">
        <v>43.68</v>
      </c>
      <c r="Y27">
        <v>0</v>
      </c>
      <c r="Z27">
        <v>3.8413636363636363</v>
      </c>
      <c r="AA27">
        <v>3.4908270042194096</v>
      </c>
      <c r="AB27">
        <v>3.8782895723930979</v>
      </c>
      <c r="AC27">
        <v>2.8503243285691848</v>
      </c>
      <c r="AD27">
        <v>5.3753641180923548</v>
      </c>
      <c r="AE27">
        <v>4.8537819833459501</v>
      </c>
      <c r="AF27">
        <v>2.613894523326572</v>
      </c>
      <c r="AG27">
        <v>6.1666800000000013</v>
      </c>
      <c r="AH27">
        <v>20.66607645195354</v>
      </c>
      <c r="AI27">
        <v>1.1260816967792615</v>
      </c>
      <c r="AJ27">
        <v>0</v>
      </c>
      <c r="AK27">
        <v>7.623408195429473</v>
      </c>
      <c r="AL27">
        <v>0</v>
      </c>
      <c r="AM27">
        <v>3.102018004501125</v>
      </c>
      <c r="AN27">
        <v>0.71981181390486138</v>
      </c>
      <c r="AO27">
        <v>0</v>
      </c>
      <c r="AP27">
        <v>0</v>
      </c>
      <c r="AQ27">
        <v>10.576271428571426</v>
      </c>
      <c r="AR27">
        <v>11.707239130434782</v>
      </c>
      <c r="AS27">
        <v>5.9426100208147501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687.65404119201276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8.98</v>
      </c>
      <c r="L28">
        <v>369.57</v>
      </c>
      <c r="M28">
        <v>27.1</v>
      </c>
      <c r="N28">
        <v>34.983068421052629</v>
      </c>
      <c r="O28">
        <v>0</v>
      </c>
      <c r="P28">
        <v>41.14</v>
      </c>
      <c r="Q28">
        <v>6.1438622754491021</v>
      </c>
      <c r="R28">
        <v>12.486931203931203</v>
      </c>
      <c r="S28">
        <v>7.7730675088827477</v>
      </c>
      <c r="T28">
        <v>0</v>
      </c>
      <c r="U28">
        <v>23.150000000000002</v>
      </c>
      <c r="V28">
        <v>5.3630698739977092</v>
      </c>
      <c r="W28">
        <v>13.410000000000002</v>
      </c>
      <c r="X28">
        <v>43.68</v>
      </c>
      <c r="Y28">
        <v>0</v>
      </c>
      <c r="Z28">
        <v>3.8413636363636363</v>
      </c>
      <c r="AA28">
        <v>8.2608059071729958</v>
      </c>
      <c r="AB28">
        <v>7.7596474118529617</v>
      </c>
      <c r="AC28">
        <v>5.7006486571383697</v>
      </c>
      <c r="AD28">
        <v>5.3753641180923548</v>
      </c>
      <c r="AE28">
        <v>9.7075639666919002</v>
      </c>
      <c r="AF28">
        <v>5.227789046653144</v>
      </c>
      <c r="AG28">
        <v>6.1666800000000013</v>
      </c>
      <c r="AH28">
        <v>27.556813938753958</v>
      </c>
      <c r="AI28">
        <v>4.8725278868813833</v>
      </c>
      <c r="AJ28">
        <v>0</v>
      </c>
      <c r="AK28">
        <v>7.623408195429473</v>
      </c>
      <c r="AL28">
        <v>0</v>
      </c>
      <c r="AM28">
        <v>3.102018004501125</v>
      </c>
      <c r="AN28">
        <v>0.71981181390486138</v>
      </c>
      <c r="AO28">
        <v>0</v>
      </c>
      <c r="AP28">
        <v>0</v>
      </c>
      <c r="AQ28">
        <v>14.101695238095235</v>
      </c>
      <c r="AR28">
        <v>11.707239130434782</v>
      </c>
      <c r="AS28">
        <v>5.9426100208147501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721.4459862560941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</v>
      </c>
      <c r="L29">
        <v>369.57</v>
      </c>
      <c r="M29">
        <v>27.1</v>
      </c>
      <c r="N29">
        <v>34.983068421052629</v>
      </c>
      <c r="O29">
        <v>0</v>
      </c>
      <c r="P29">
        <v>41.14</v>
      </c>
      <c r="Q29">
        <v>6.1438622754491021</v>
      </c>
      <c r="R29">
        <v>12.486931203931203</v>
      </c>
      <c r="S29">
        <v>7.7730675088827477</v>
      </c>
      <c r="T29">
        <v>0</v>
      </c>
      <c r="U29">
        <v>23.190613508293872</v>
      </c>
      <c r="V29">
        <v>5.3630698739977092</v>
      </c>
      <c r="W29">
        <v>13.410000000000002</v>
      </c>
      <c r="X29">
        <v>43.68</v>
      </c>
      <c r="Y29">
        <v>0</v>
      </c>
      <c r="Z29">
        <v>5.7620454545454551</v>
      </c>
      <c r="AA29">
        <v>12.411147679324895</v>
      </c>
      <c r="AB29">
        <v>11.63793698424606</v>
      </c>
      <c r="AC29">
        <v>8.5601774776189714</v>
      </c>
      <c r="AD29">
        <v>8.072250567751702</v>
      </c>
      <c r="AE29">
        <v>14.55827781983346</v>
      </c>
      <c r="AF29">
        <v>11.501749492900608</v>
      </c>
      <c r="AG29">
        <v>6.1666800000000013</v>
      </c>
      <c r="AH29">
        <v>34.444483421330517</v>
      </c>
      <c r="AI29">
        <v>4.8725278868813833</v>
      </c>
      <c r="AJ29">
        <v>0</v>
      </c>
      <c r="AK29">
        <v>7.623408195429473</v>
      </c>
      <c r="AL29">
        <v>0</v>
      </c>
      <c r="AM29">
        <v>4.6576294073518376</v>
      </c>
      <c r="AN29">
        <v>0.71981181390486138</v>
      </c>
      <c r="AO29">
        <v>0</v>
      </c>
      <c r="AP29">
        <v>0</v>
      </c>
      <c r="AQ29">
        <v>14.101695238095235</v>
      </c>
      <c r="AR29">
        <v>11.707239130434782</v>
      </c>
      <c r="AS29">
        <v>5.9426100208147501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756.56028338207113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</v>
      </c>
      <c r="L30">
        <v>369.57</v>
      </c>
      <c r="M30">
        <v>27.1</v>
      </c>
      <c r="N30">
        <v>34.983068421052629</v>
      </c>
      <c r="O30">
        <v>0</v>
      </c>
      <c r="P30">
        <v>41.14</v>
      </c>
      <c r="Q30">
        <v>6.1438622754491021</v>
      </c>
      <c r="R30">
        <v>12.486931203931203</v>
      </c>
      <c r="S30">
        <v>7.7730675088827477</v>
      </c>
      <c r="T30">
        <v>0</v>
      </c>
      <c r="U30">
        <v>23.190613508293872</v>
      </c>
      <c r="V30">
        <v>5.3630698739977092</v>
      </c>
      <c r="W30">
        <v>13.410000000000002</v>
      </c>
      <c r="X30">
        <v>43.68</v>
      </c>
      <c r="Y30">
        <v>0</v>
      </c>
      <c r="Z30">
        <v>5.7620454545454551</v>
      </c>
      <c r="AA30">
        <v>12.411147679324895</v>
      </c>
      <c r="AB30">
        <v>11.63793698424606</v>
      </c>
      <c r="AC30">
        <v>8.5601774776189714</v>
      </c>
      <c r="AD30">
        <v>8.072250567751702</v>
      </c>
      <c r="AE30">
        <v>14.55827781983346</v>
      </c>
      <c r="AF30">
        <v>11.501749492900608</v>
      </c>
      <c r="AG30">
        <v>6.1666800000000013</v>
      </c>
      <c r="AH30">
        <v>41.338288912354813</v>
      </c>
      <c r="AI30">
        <v>4.8725278868813833</v>
      </c>
      <c r="AJ30">
        <v>0</v>
      </c>
      <c r="AK30">
        <v>7.623408195429473</v>
      </c>
      <c r="AL30">
        <v>0</v>
      </c>
      <c r="AM30">
        <v>4.6576294073518376</v>
      </c>
      <c r="AN30">
        <v>0.71981181390486138</v>
      </c>
      <c r="AO30">
        <v>0</v>
      </c>
      <c r="AP30">
        <v>0</v>
      </c>
      <c r="AQ30">
        <v>14.101695238095235</v>
      </c>
      <c r="AR30">
        <v>11.707239130434782</v>
      </c>
      <c r="AS30">
        <v>5.9426100208147501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763.45408887309543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</v>
      </c>
      <c r="L31">
        <v>369.57</v>
      </c>
      <c r="M31">
        <v>27.1</v>
      </c>
      <c r="N31">
        <v>34.983068421052629</v>
      </c>
      <c r="O31">
        <v>0</v>
      </c>
      <c r="P31">
        <v>41.14</v>
      </c>
      <c r="Q31">
        <v>6.1438622754491021</v>
      </c>
      <c r="R31">
        <v>12.486931203931203</v>
      </c>
      <c r="S31">
        <v>7.7730675088827477</v>
      </c>
      <c r="T31">
        <v>0</v>
      </c>
      <c r="U31">
        <v>12.41</v>
      </c>
      <c r="V31">
        <v>5.3630698739977092</v>
      </c>
      <c r="W31">
        <v>13.410000000000002</v>
      </c>
      <c r="X31">
        <v>43.68</v>
      </c>
      <c r="Y31">
        <v>0</v>
      </c>
      <c r="Z31">
        <v>5.7620454545454551</v>
      </c>
      <c r="AA31">
        <v>12.411147679324895</v>
      </c>
      <c r="AB31">
        <v>11.63793698424606</v>
      </c>
      <c r="AC31">
        <v>8.5601774776189714</v>
      </c>
      <c r="AD31">
        <v>8.072250567751702</v>
      </c>
      <c r="AE31">
        <v>14.55827781983346</v>
      </c>
      <c r="AF31">
        <v>11.501749492900608</v>
      </c>
      <c r="AG31">
        <v>6.1666800000000013</v>
      </c>
      <c r="AH31">
        <v>41.338288912354813</v>
      </c>
      <c r="AI31">
        <v>4.8725278868813833</v>
      </c>
      <c r="AJ31">
        <v>0</v>
      </c>
      <c r="AK31">
        <v>7.623408195429473</v>
      </c>
      <c r="AL31">
        <v>0</v>
      </c>
      <c r="AM31">
        <v>4.6576294073518376</v>
      </c>
      <c r="AN31">
        <v>0.71981181390486138</v>
      </c>
      <c r="AO31">
        <v>0</v>
      </c>
      <c r="AP31">
        <v>0</v>
      </c>
      <c r="AQ31">
        <v>14.101695238095235</v>
      </c>
      <c r="AR31">
        <v>10.728567934782609</v>
      </c>
      <c r="AS31">
        <v>5.9426100208147501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751.69480416914928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</v>
      </c>
      <c r="L32">
        <v>369.57</v>
      </c>
      <c r="M32">
        <v>27.1</v>
      </c>
      <c r="N32">
        <v>34.983068421052629</v>
      </c>
      <c r="O32">
        <v>0</v>
      </c>
      <c r="P32">
        <v>41.14</v>
      </c>
      <c r="Q32">
        <v>6.1438622754491021</v>
      </c>
      <c r="R32">
        <v>12.486931203931203</v>
      </c>
      <c r="S32">
        <v>7.7730675088827477</v>
      </c>
      <c r="T32">
        <v>0</v>
      </c>
      <c r="U32">
        <v>12.41</v>
      </c>
      <c r="V32">
        <v>5.3630698739977092</v>
      </c>
      <c r="W32">
        <v>13.410000000000002</v>
      </c>
      <c r="X32">
        <v>43.68</v>
      </c>
      <c r="Y32">
        <v>0</v>
      </c>
      <c r="Z32">
        <v>5.7620454545454551</v>
      </c>
      <c r="AA32">
        <v>12.411147679324895</v>
      </c>
      <c r="AB32">
        <v>11.63793698424606</v>
      </c>
      <c r="AC32">
        <v>8.5601774776189714</v>
      </c>
      <c r="AD32">
        <v>8.072250567751702</v>
      </c>
      <c r="AE32">
        <v>14.55827781983346</v>
      </c>
      <c r="AF32">
        <v>11.501749492900608</v>
      </c>
      <c r="AG32">
        <v>6.1666800000000013</v>
      </c>
      <c r="AH32">
        <v>41.338288912354813</v>
      </c>
      <c r="AI32">
        <v>4.8725278868813833</v>
      </c>
      <c r="AJ32">
        <v>0</v>
      </c>
      <c r="AK32">
        <v>7.623408195429473</v>
      </c>
      <c r="AL32">
        <v>0</v>
      </c>
      <c r="AM32">
        <v>4.6576294073518376</v>
      </c>
      <c r="AN32">
        <v>0.71981181390486138</v>
      </c>
      <c r="AO32">
        <v>0</v>
      </c>
      <c r="AP32">
        <v>0</v>
      </c>
      <c r="AQ32">
        <v>14.101695238095235</v>
      </c>
      <c r="AR32">
        <v>10.728567934782609</v>
      </c>
      <c r="AS32">
        <v>5.9426100208147501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751.69480416914928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</v>
      </c>
      <c r="L33">
        <v>369.57</v>
      </c>
      <c r="M33">
        <v>27.1</v>
      </c>
      <c r="N33">
        <v>34.983068421052629</v>
      </c>
      <c r="O33">
        <v>0</v>
      </c>
      <c r="P33">
        <v>41.14</v>
      </c>
      <c r="Q33">
        <v>6.1438622754491021</v>
      </c>
      <c r="R33">
        <v>12.486931203931203</v>
      </c>
      <c r="S33">
        <v>7.7730675088827477</v>
      </c>
      <c r="T33">
        <v>0</v>
      </c>
      <c r="U33">
        <v>12.41</v>
      </c>
      <c r="V33">
        <v>5.3630698739977092</v>
      </c>
      <c r="W33">
        <v>13.410000000000002</v>
      </c>
      <c r="X33">
        <v>43.68</v>
      </c>
      <c r="Y33">
        <v>0</v>
      </c>
      <c r="Z33">
        <v>5.7620454545454551</v>
      </c>
      <c r="AA33">
        <v>12.411147679324895</v>
      </c>
      <c r="AB33">
        <v>11.63793698424606</v>
      </c>
      <c r="AC33">
        <v>8.5601774776189714</v>
      </c>
      <c r="AD33">
        <v>8.072250567751702</v>
      </c>
      <c r="AE33">
        <v>14.55827781983346</v>
      </c>
      <c r="AF33">
        <v>11.501749492900608</v>
      </c>
      <c r="AG33">
        <v>6.1666800000000013</v>
      </c>
      <c r="AH33">
        <v>41.338288912354813</v>
      </c>
      <c r="AI33">
        <v>4.8725278868813833</v>
      </c>
      <c r="AJ33">
        <v>0</v>
      </c>
      <c r="AK33">
        <v>7.623408195429473</v>
      </c>
      <c r="AL33">
        <v>0</v>
      </c>
      <c r="AM33">
        <v>4.6576294073518376</v>
      </c>
      <c r="AN33">
        <v>0.71981181390486138</v>
      </c>
      <c r="AO33">
        <v>0</v>
      </c>
      <c r="AP33">
        <v>0</v>
      </c>
      <c r="AQ33">
        <v>14.101695238095235</v>
      </c>
      <c r="AR33">
        <v>10.728567934782609</v>
      </c>
      <c r="AS33">
        <v>5.9426100208147501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751.69480416914928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</v>
      </c>
      <c r="L34">
        <v>369.57</v>
      </c>
      <c r="M34">
        <v>27.1</v>
      </c>
      <c r="N34">
        <v>34.983068421052629</v>
      </c>
      <c r="O34">
        <v>0</v>
      </c>
      <c r="P34">
        <v>41.14</v>
      </c>
      <c r="Q34">
        <v>6.1438622754491021</v>
      </c>
      <c r="R34">
        <v>12.486931203931203</v>
      </c>
      <c r="S34">
        <v>7.7730675088827477</v>
      </c>
      <c r="T34">
        <v>0</v>
      </c>
      <c r="U34">
        <v>12.41</v>
      </c>
      <c r="V34">
        <v>5.3630698739977092</v>
      </c>
      <c r="W34">
        <v>13.410000000000002</v>
      </c>
      <c r="X34">
        <v>43.68</v>
      </c>
      <c r="Y34">
        <v>0</v>
      </c>
      <c r="Z34">
        <v>5.7620454545454551</v>
      </c>
      <c r="AA34">
        <v>12.411147679324895</v>
      </c>
      <c r="AB34">
        <v>11.63793698424606</v>
      </c>
      <c r="AC34">
        <v>8.5601774776189714</v>
      </c>
      <c r="AD34">
        <v>8.072250567751702</v>
      </c>
      <c r="AE34">
        <v>14.55827781983346</v>
      </c>
      <c r="AF34">
        <v>11.501749492900608</v>
      </c>
      <c r="AG34">
        <v>6.1666800000000013</v>
      </c>
      <c r="AH34">
        <v>41.338288912354813</v>
      </c>
      <c r="AI34">
        <v>1.0524414768263943</v>
      </c>
      <c r="AJ34">
        <v>0</v>
      </c>
      <c r="AK34">
        <v>7.623408195429473</v>
      </c>
      <c r="AL34">
        <v>0</v>
      </c>
      <c r="AM34">
        <v>4.6576294073518376</v>
      </c>
      <c r="AN34">
        <v>0.71981181390486138</v>
      </c>
      <c r="AO34">
        <v>0</v>
      </c>
      <c r="AP34">
        <v>0</v>
      </c>
      <c r="AQ34">
        <v>14.101695238095235</v>
      </c>
      <c r="AR34">
        <v>10.728567934782609</v>
      </c>
      <c r="AS34">
        <v>5.9426100208147501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747.87471775909432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</v>
      </c>
      <c r="L35">
        <v>366.89</v>
      </c>
      <c r="M35">
        <v>27.1</v>
      </c>
      <c r="N35">
        <v>34.983068421052629</v>
      </c>
      <c r="O35">
        <v>0</v>
      </c>
      <c r="P35">
        <v>41.14</v>
      </c>
      <c r="Q35">
        <v>6.1438622754491021</v>
      </c>
      <c r="R35">
        <v>12.486931203931203</v>
      </c>
      <c r="S35">
        <v>7.7730675088827477</v>
      </c>
      <c r="T35">
        <v>0</v>
      </c>
      <c r="U35">
        <v>12.289682805967065</v>
      </c>
      <c r="V35">
        <v>5.3630698739977092</v>
      </c>
      <c r="W35">
        <v>13.410000000000002</v>
      </c>
      <c r="X35">
        <v>43.68</v>
      </c>
      <c r="Y35">
        <v>0</v>
      </c>
      <c r="Z35">
        <v>1.9206818181818182</v>
      </c>
      <c r="AA35">
        <v>8.2761434599156125</v>
      </c>
      <c r="AB35">
        <v>11.63793698424606</v>
      </c>
      <c r="AC35">
        <v>5.7006486571383697</v>
      </c>
      <c r="AD35">
        <v>5.3753641180923548</v>
      </c>
      <c r="AE35">
        <v>9.7075639666919002</v>
      </c>
      <c r="AF35">
        <v>5.227789046653144</v>
      </c>
      <c r="AG35">
        <v>6.1666800000000013</v>
      </c>
      <c r="AH35">
        <v>34.444483421330517</v>
      </c>
      <c r="AI35">
        <v>0</v>
      </c>
      <c r="AJ35">
        <v>0</v>
      </c>
      <c r="AK35">
        <v>7.623408195429473</v>
      </c>
      <c r="AL35">
        <v>0</v>
      </c>
      <c r="AM35">
        <v>3.102018004501125</v>
      </c>
      <c r="AN35">
        <v>0.71981181390486138</v>
      </c>
      <c r="AO35">
        <v>0</v>
      </c>
      <c r="AP35">
        <v>0</v>
      </c>
      <c r="AQ35">
        <v>14.101695238095235</v>
      </c>
      <c r="AR35">
        <v>10.728567934782609</v>
      </c>
      <c r="AS35">
        <v>5.9426100208147501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710.925084769058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4.93</v>
      </c>
      <c r="L36">
        <v>295.1888184506916</v>
      </c>
      <c r="M36">
        <v>27.1</v>
      </c>
      <c r="N36">
        <v>34.983068421052629</v>
      </c>
      <c r="O36">
        <v>0</v>
      </c>
      <c r="P36">
        <v>41.14</v>
      </c>
      <c r="Q36">
        <v>6.1438622754491021</v>
      </c>
      <c r="R36">
        <v>12.486931203931203</v>
      </c>
      <c r="S36">
        <v>7.7730675088827477</v>
      </c>
      <c r="T36">
        <v>0</v>
      </c>
      <c r="U36">
        <v>14.504918763967735</v>
      </c>
      <c r="V36">
        <v>5.3630698739977092</v>
      </c>
      <c r="W36">
        <v>13.410000000000002</v>
      </c>
      <c r="X36">
        <v>43.68</v>
      </c>
      <c r="Y36">
        <v>0</v>
      </c>
      <c r="Z36">
        <v>1.9206818181818182</v>
      </c>
      <c r="AA36">
        <v>8.2761434599156125</v>
      </c>
      <c r="AB36">
        <v>11.63793698424606</v>
      </c>
      <c r="AC36">
        <v>2.8503243285691848</v>
      </c>
      <c r="AD36">
        <v>4.6696941710825142</v>
      </c>
      <c r="AE36">
        <v>4.8537819833459501</v>
      </c>
      <c r="AF36">
        <v>2.613894523326572</v>
      </c>
      <c r="AG36">
        <v>6.1666800000000013</v>
      </c>
      <c r="AH36">
        <v>27.556813938753958</v>
      </c>
      <c r="AI36">
        <v>0</v>
      </c>
      <c r="AJ36">
        <v>0</v>
      </c>
      <c r="AK36">
        <v>7.623408195429473</v>
      </c>
      <c r="AL36">
        <v>0</v>
      </c>
      <c r="AM36">
        <v>3.102018004501125</v>
      </c>
      <c r="AN36">
        <v>0.71981181390486138</v>
      </c>
      <c r="AO36">
        <v>0</v>
      </c>
      <c r="AP36">
        <v>0</v>
      </c>
      <c r="AQ36">
        <v>14.101695238095235</v>
      </c>
      <c r="AR36">
        <v>11.707239130434782</v>
      </c>
      <c r="AS36">
        <v>5.9426100208147501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620.44647010857466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5.08</v>
      </c>
      <c r="L37">
        <v>243.38878342776718</v>
      </c>
      <c r="M37">
        <v>27.1</v>
      </c>
      <c r="N37">
        <v>34.983068421052629</v>
      </c>
      <c r="O37">
        <v>0</v>
      </c>
      <c r="P37">
        <v>41.14</v>
      </c>
      <c r="Q37">
        <v>6.1438622754491021</v>
      </c>
      <c r="R37">
        <v>12.486931203931203</v>
      </c>
      <c r="S37">
        <v>7.7730675088827477</v>
      </c>
      <c r="T37">
        <v>0</v>
      </c>
      <c r="U37">
        <v>14.62</v>
      </c>
      <c r="V37">
        <v>5.3630698739977092</v>
      </c>
      <c r="W37">
        <v>13.410000000000002</v>
      </c>
      <c r="X37">
        <v>43.68</v>
      </c>
      <c r="Y37">
        <v>0</v>
      </c>
      <c r="Z37">
        <v>1.9206818181818182</v>
      </c>
      <c r="AA37">
        <v>4.1196666666666664</v>
      </c>
      <c r="AB37">
        <v>7.7596474118529617</v>
      </c>
      <c r="AC37">
        <v>2.8503243285691848</v>
      </c>
      <c r="AD37">
        <v>4.6696941710825142</v>
      </c>
      <c r="AE37">
        <v>4.8537819833459501</v>
      </c>
      <c r="AF37">
        <v>2.613894523326572</v>
      </c>
      <c r="AG37">
        <v>6.1666800000000013</v>
      </c>
      <c r="AH37">
        <v>20.66607645195354</v>
      </c>
      <c r="AI37">
        <v>0</v>
      </c>
      <c r="AJ37">
        <v>0</v>
      </c>
      <c r="AK37">
        <v>7.623408195429473</v>
      </c>
      <c r="AL37">
        <v>0</v>
      </c>
      <c r="AM37">
        <v>3.102018004501125</v>
      </c>
      <c r="AN37">
        <v>0.71981181390486138</v>
      </c>
      <c r="AO37">
        <v>0</v>
      </c>
      <c r="AP37">
        <v>1.6966040000000004</v>
      </c>
      <c r="AQ37">
        <v>14.101695238095235</v>
      </c>
      <c r="AR37">
        <v>11.707239130434782</v>
      </c>
      <c r="AS37">
        <v>5.9426100208147501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555.68261646923986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5.69</v>
      </c>
      <c r="L38">
        <v>243.38878342776718</v>
      </c>
      <c r="M38">
        <v>27.1</v>
      </c>
      <c r="N38">
        <v>34.983068421052629</v>
      </c>
      <c r="O38">
        <v>0</v>
      </c>
      <c r="P38">
        <v>41.14</v>
      </c>
      <c r="Q38">
        <v>6.1438622754491021</v>
      </c>
      <c r="R38">
        <v>12.486931203931203</v>
      </c>
      <c r="S38">
        <v>7.7730675088827477</v>
      </c>
      <c r="T38">
        <v>0</v>
      </c>
      <c r="U38">
        <v>14.62</v>
      </c>
      <c r="V38">
        <v>5.3630698739977092</v>
      </c>
      <c r="W38">
        <v>13.410000000000002</v>
      </c>
      <c r="X38">
        <v>43.68</v>
      </c>
      <c r="Y38">
        <v>0</v>
      </c>
      <c r="Z38">
        <v>1.9206818181818182</v>
      </c>
      <c r="AA38">
        <v>4.1196666666666664</v>
      </c>
      <c r="AB38">
        <v>3.8782895723930979</v>
      </c>
      <c r="AC38">
        <v>0</v>
      </c>
      <c r="AD38">
        <v>2.5680249810749434</v>
      </c>
      <c r="AE38">
        <v>4.8537819833459501</v>
      </c>
      <c r="AF38">
        <v>2.613894523326572</v>
      </c>
      <c r="AG38">
        <v>6.1666800000000013</v>
      </c>
      <c r="AH38">
        <v>12.830393664202747</v>
      </c>
      <c r="AI38">
        <v>0</v>
      </c>
      <c r="AJ38">
        <v>0</v>
      </c>
      <c r="AK38">
        <v>7.623408195429473</v>
      </c>
      <c r="AL38">
        <v>0</v>
      </c>
      <c r="AM38">
        <v>3.102018004501125</v>
      </c>
      <c r="AN38">
        <v>0.71981181390486138</v>
      </c>
      <c r="AO38">
        <v>0</v>
      </c>
      <c r="AP38">
        <v>1.6966040000000004</v>
      </c>
      <c r="AQ38">
        <v>10.576271428571426</v>
      </c>
      <c r="AR38">
        <v>11.707239130434782</v>
      </c>
      <c r="AS38">
        <v>5.9426100208147501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536.09815851392875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7.87</v>
      </c>
      <c r="L39">
        <v>284.51</v>
      </c>
      <c r="M39">
        <v>27.1</v>
      </c>
      <c r="N39">
        <v>34.983068421052629</v>
      </c>
      <c r="O39">
        <v>0</v>
      </c>
      <c r="P39">
        <v>41.14</v>
      </c>
      <c r="Q39">
        <v>6.1438622754491021</v>
      </c>
      <c r="R39">
        <v>12.486931203931203</v>
      </c>
      <c r="S39">
        <v>7.7730675088827477</v>
      </c>
      <c r="T39">
        <v>0</v>
      </c>
      <c r="U39">
        <v>12.32</v>
      </c>
      <c r="V39">
        <v>5.3630698739977092</v>
      </c>
      <c r="W39">
        <v>13.410000000000002</v>
      </c>
      <c r="X39">
        <v>43.68</v>
      </c>
      <c r="Y39">
        <v>0</v>
      </c>
      <c r="Z39">
        <v>1.9206818181818182</v>
      </c>
      <c r="AA39">
        <v>4.1196666666666664</v>
      </c>
      <c r="AB39">
        <v>3.8782895723930979</v>
      </c>
      <c r="AC39">
        <v>0</v>
      </c>
      <c r="AD39">
        <v>0</v>
      </c>
      <c r="AE39">
        <v>4.8537819833459501</v>
      </c>
      <c r="AF39">
        <v>2.613894523326572</v>
      </c>
      <c r="AG39">
        <v>6.1666800000000013</v>
      </c>
      <c r="AH39">
        <v>5.8322760295670548</v>
      </c>
      <c r="AI39">
        <v>0</v>
      </c>
      <c r="AJ39">
        <v>0</v>
      </c>
      <c r="AK39">
        <v>7.623408195429473</v>
      </c>
      <c r="AL39">
        <v>0</v>
      </c>
      <c r="AM39">
        <v>3.102018004501125</v>
      </c>
      <c r="AN39">
        <v>0.71981181390486138</v>
      </c>
      <c r="AO39">
        <v>0</v>
      </c>
      <c r="AP39">
        <v>1.6966040000000004</v>
      </c>
      <c r="AQ39">
        <v>10.576271428571426</v>
      </c>
      <c r="AR39">
        <v>11.707239130434782</v>
      </c>
      <c r="AS39">
        <v>9.394048468629201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570.98467091826546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</v>
      </c>
      <c r="L40">
        <v>346.67</v>
      </c>
      <c r="M40">
        <v>27.1</v>
      </c>
      <c r="N40">
        <v>34.983068421052629</v>
      </c>
      <c r="O40">
        <v>0</v>
      </c>
      <c r="P40">
        <v>41.14</v>
      </c>
      <c r="Q40">
        <v>5.16</v>
      </c>
      <c r="R40">
        <v>10.81</v>
      </c>
      <c r="S40">
        <v>6.68</v>
      </c>
      <c r="T40">
        <v>0</v>
      </c>
      <c r="U40">
        <v>12.32</v>
      </c>
      <c r="V40">
        <v>5.3630698739977092</v>
      </c>
      <c r="W40">
        <v>13.410000000000002</v>
      </c>
      <c r="X40">
        <v>43.68</v>
      </c>
      <c r="Y40">
        <v>0</v>
      </c>
      <c r="Z40">
        <v>1.9206818181818182</v>
      </c>
      <c r="AA40">
        <v>3.4908270042194096</v>
      </c>
      <c r="AB40">
        <v>3.8782895723930979</v>
      </c>
      <c r="AC40">
        <v>0</v>
      </c>
      <c r="AD40">
        <v>0</v>
      </c>
      <c r="AE40">
        <v>4.8537819833459501</v>
      </c>
      <c r="AF40">
        <v>2.613894523326572</v>
      </c>
      <c r="AG40">
        <v>6.1666800000000013</v>
      </c>
      <c r="AH40">
        <v>0</v>
      </c>
      <c r="AI40">
        <v>0</v>
      </c>
      <c r="AJ40">
        <v>0</v>
      </c>
      <c r="AK40">
        <v>7.623408195429473</v>
      </c>
      <c r="AL40">
        <v>0</v>
      </c>
      <c r="AM40">
        <v>3.102018004501125</v>
      </c>
      <c r="AN40">
        <v>0.71981181390486138</v>
      </c>
      <c r="AO40">
        <v>0</v>
      </c>
      <c r="AP40">
        <v>1.6966040000000004</v>
      </c>
      <c r="AQ40">
        <v>10.576271428571426</v>
      </c>
      <c r="AR40">
        <v>10.243834239130436</v>
      </c>
      <c r="AS40">
        <v>9.394048468629201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622.58628934668377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5.13</v>
      </c>
      <c r="L41">
        <v>284.52</v>
      </c>
      <c r="M41">
        <v>27.1</v>
      </c>
      <c r="N41">
        <v>34.983068421052629</v>
      </c>
      <c r="O41">
        <v>0</v>
      </c>
      <c r="P41">
        <v>41.14</v>
      </c>
      <c r="Q41">
        <v>5.16</v>
      </c>
      <c r="R41">
        <v>10.81</v>
      </c>
      <c r="S41">
        <v>6.68</v>
      </c>
      <c r="T41">
        <v>0</v>
      </c>
      <c r="U41">
        <v>12.32</v>
      </c>
      <c r="V41">
        <v>5.3630698739977092</v>
      </c>
      <c r="W41">
        <v>13.410000000000002</v>
      </c>
      <c r="X41">
        <v>43.68</v>
      </c>
      <c r="Y41">
        <v>0</v>
      </c>
      <c r="Z41">
        <v>1.9206818181818182</v>
      </c>
      <c r="AA41">
        <v>1.9754767932489452</v>
      </c>
      <c r="AB41">
        <v>3.8782895723930979</v>
      </c>
      <c r="AC41">
        <v>0</v>
      </c>
      <c r="AD41">
        <v>0</v>
      </c>
      <c r="AE41">
        <v>4.8537819833459501</v>
      </c>
      <c r="AF41">
        <v>2.613894523326572</v>
      </c>
      <c r="AG41">
        <v>6.1666800000000013</v>
      </c>
      <c r="AH41">
        <v>0</v>
      </c>
      <c r="AI41">
        <v>0</v>
      </c>
      <c r="AJ41">
        <v>0</v>
      </c>
      <c r="AK41">
        <v>7.623408195429473</v>
      </c>
      <c r="AL41">
        <v>0</v>
      </c>
      <c r="AM41">
        <v>3.102018004501125</v>
      </c>
      <c r="AN41">
        <v>0.71981181390486138</v>
      </c>
      <c r="AO41">
        <v>0</v>
      </c>
      <c r="AP41">
        <v>1.6966040000000004</v>
      </c>
      <c r="AQ41">
        <v>10.576271428571426</v>
      </c>
      <c r="AR41">
        <v>10.243834239130436</v>
      </c>
      <c r="AS41">
        <v>9.394048468629201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555.06093913571317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5.41</v>
      </c>
      <c r="L42">
        <v>243.11878319303443</v>
      </c>
      <c r="M42">
        <v>27.1</v>
      </c>
      <c r="N42">
        <v>34.983068421052629</v>
      </c>
      <c r="O42">
        <v>0</v>
      </c>
      <c r="P42">
        <v>41.14</v>
      </c>
      <c r="Q42">
        <v>6.1438622754491021</v>
      </c>
      <c r="R42">
        <v>12.486931203931203</v>
      </c>
      <c r="S42">
        <v>7.7730675088827477</v>
      </c>
      <c r="T42">
        <v>0</v>
      </c>
      <c r="U42">
        <v>12.32</v>
      </c>
      <c r="V42">
        <v>5.3630698739977092</v>
      </c>
      <c r="W42">
        <v>13.410000000000002</v>
      </c>
      <c r="X42">
        <v>43.68</v>
      </c>
      <c r="Y42">
        <v>0</v>
      </c>
      <c r="Z42">
        <v>1.9206818181818182</v>
      </c>
      <c r="AA42">
        <v>0</v>
      </c>
      <c r="AB42">
        <v>0</v>
      </c>
      <c r="AC42">
        <v>0</v>
      </c>
      <c r="AD42">
        <v>0</v>
      </c>
      <c r="AE42">
        <v>4.8537819833459501</v>
      </c>
      <c r="AF42">
        <v>2.613894523326572</v>
      </c>
      <c r="AG42">
        <v>6.1666800000000013</v>
      </c>
      <c r="AH42">
        <v>0</v>
      </c>
      <c r="AI42">
        <v>0</v>
      </c>
      <c r="AJ42">
        <v>0</v>
      </c>
      <c r="AK42">
        <v>7.623408195429473</v>
      </c>
      <c r="AL42">
        <v>0</v>
      </c>
      <c r="AM42">
        <v>3.102018004501125</v>
      </c>
      <c r="AN42">
        <v>0.71981181390486138</v>
      </c>
      <c r="AO42">
        <v>0</v>
      </c>
      <c r="AP42">
        <v>0</v>
      </c>
      <c r="AQ42">
        <v>10.576271428571426</v>
      </c>
      <c r="AR42">
        <v>10.243834239130436</v>
      </c>
      <c r="AS42">
        <v>9.394048468629201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510.1432129513687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5.6001368925393553</v>
      </c>
      <c r="L43">
        <v>234.52877596078284</v>
      </c>
      <c r="M43">
        <v>27.1</v>
      </c>
      <c r="N43">
        <v>34.983068421052629</v>
      </c>
      <c r="O43">
        <v>0</v>
      </c>
      <c r="P43">
        <v>41.14</v>
      </c>
      <c r="Q43">
        <v>6.14</v>
      </c>
      <c r="R43">
        <v>12.486243609022557</v>
      </c>
      <c r="S43">
        <v>7.7762650024003834</v>
      </c>
      <c r="T43">
        <v>0</v>
      </c>
      <c r="U43">
        <v>12.299674611782756</v>
      </c>
      <c r="V43">
        <v>5.3630698739977092</v>
      </c>
      <c r="W43">
        <v>13.410000000000002</v>
      </c>
      <c r="X43">
        <v>43.68</v>
      </c>
      <c r="Y43">
        <v>0</v>
      </c>
      <c r="Z43">
        <v>1.9206818181818182</v>
      </c>
      <c r="AA43">
        <v>0</v>
      </c>
      <c r="AB43">
        <v>0</v>
      </c>
      <c r="AC43">
        <v>0</v>
      </c>
      <c r="AD43">
        <v>0</v>
      </c>
      <c r="AE43">
        <v>4.8537819833459501</v>
      </c>
      <c r="AF43">
        <v>2.613894523326572</v>
      </c>
      <c r="AG43">
        <v>6.1666800000000013</v>
      </c>
      <c r="AH43">
        <v>0</v>
      </c>
      <c r="AI43">
        <v>0</v>
      </c>
      <c r="AJ43">
        <v>0</v>
      </c>
      <c r="AK43">
        <v>7.623408195429473</v>
      </c>
      <c r="AL43">
        <v>0</v>
      </c>
      <c r="AM43">
        <v>3.102018004501125</v>
      </c>
      <c r="AN43">
        <v>0.71981181390486138</v>
      </c>
      <c r="AO43">
        <v>0</v>
      </c>
      <c r="AP43">
        <v>0</v>
      </c>
      <c r="AQ43">
        <v>10.576271428571426</v>
      </c>
      <c r="AR43">
        <v>10.243834239130436</v>
      </c>
      <c r="AS43">
        <v>9.394048468629201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501.72166484659903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4.9299999999999988</v>
      </c>
      <c r="L44">
        <v>234.52877596078284</v>
      </c>
      <c r="M44">
        <v>27.1</v>
      </c>
      <c r="N44">
        <v>34.983068421052629</v>
      </c>
      <c r="O44">
        <v>0</v>
      </c>
      <c r="P44">
        <v>41.14</v>
      </c>
      <c r="Q44">
        <v>6.14</v>
      </c>
      <c r="R44">
        <v>12.486243609022557</v>
      </c>
      <c r="S44">
        <v>7.7762650024003834</v>
      </c>
      <c r="T44">
        <v>0</v>
      </c>
      <c r="U44">
        <v>12.299674611782756</v>
      </c>
      <c r="V44">
        <v>5.3630698739977092</v>
      </c>
      <c r="W44">
        <v>13.410000000000002</v>
      </c>
      <c r="X44">
        <v>43.68</v>
      </c>
      <c r="Y44">
        <v>0</v>
      </c>
      <c r="Z44">
        <v>1.9206818181818182</v>
      </c>
      <c r="AA44">
        <v>0</v>
      </c>
      <c r="AB44">
        <v>0</v>
      </c>
      <c r="AC44">
        <v>0</v>
      </c>
      <c r="AD44">
        <v>0</v>
      </c>
      <c r="AE44">
        <v>4.8537819833459501</v>
      </c>
      <c r="AF44">
        <v>2.613894523326572</v>
      </c>
      <c r="AG44">
        <v>6.1666800000000013</v>
      </c>
      <c r="AH44">
        <v>0</v>
      </c>
      <c r="AI44">
        <v>0</v>
      </c>
      <c r="AJ44">
        <v>0</v>
      </c>
      <c r="AK44">
        <v>7.623408195429473</v>
      </c>
      <c r="AL44">
        <v>0</v>
      </c>
      <c r="AM44">
        <v>3.102018004501125</v>
      </c>
      <c r="AN44">
        <v>0.71981181390486138</v>
      </c>
      <c r="AO44">
        <v>0</v>
      </c>
      <c r="AP44">
        <v>0</v>
      </c>
      <c r="AQ44">
        <v>7.0508476190476177</v>
      </c>
      <c r="AR44">
        <v>10.243834239130436</v>
      </c>
      <c r="AS44">
        <v>9.394048468629201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497.52610414453585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4.9299999999999988</v>
      </c>
      <c r="L45">
        <v>203.52</v>
      </c>
      <c r="M45">
        <v>27.1</v>
      </c>
      <c r="N45">
        <v>34.983068421052629</v>
      </c>
      <c r="O45">
        <v>0</v>
      </c>
      <c r="P45">
        <v>41.14</v>
      </c>
      <c r="Q45">
        <v>6.14</v>
      </c>
      <c r="R45">
        <v>12.486243609022557</v>
      </c>
      <c r="S45">
        <v>7.7762650024003834</v>
      </c>
      <c r="T45">
        <v>0</v>
      </c>
      <c r="U45">
        <v>12.299674611782756</v>
      </c>
      <c r="V45">
        <v>5.3630698739977092</v>
      </c>
      <c r="W45">
        <v>13.410000000000002</v>
      </c>
      <c r="X45">
        <v>43.68</v>
      </c>
      <c r="Y45">
        <v>0</v>
      </c>
      <c r="Z45">
        <v>1.9206818181818182</v>
      </c>
      <c r="AA45">
        <v>0</v>
      </c>
      <c r="AB45">
        <v>0</v>
      </c>
      <c r="AC45">
        <v>0</v>
      </c>
      <c r="AD45">
        <v>0</v>
      </c>
      <c r="AE45">
        <v>4.8537819833459501</v>
      </c>
      <c r="AF45">
        <v>2.613894523326572</v>
      </c>
      <c r="AG45">
        <v>6.1666800000000013</v>
      </c>
      <c r="AH45">
        <v>0</v>
      </c>
      <c r="AI45">
        <v>0</v>
      </c>
      <c r="AJ45">
        <v>0</v>
      </c>
      <c r="AK45">
        <v>7.623408195429473</v>
      </c>
      <c r="AL45">
        <v>0</v>
      </c>
      <c r="AM45">
        <v>3.102018004501125</v>
      </c>
      <c r="AN45">
        <v>0.71981181390486138</v>
      </c>
      <c r="AO45">
        <v>0</v>
      </c>
      <c r="AP45">
        <v>0</v>
      </c>
      <c r="AQ45">
        <v>7.0508476190476177</v>
      </c>
      <c r="AR45">
        <v>10.243834239130436</v>
      </c>
      <c r="AS45">
        <v>9.394048468629201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466.51732818375302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4.9299999999999988</v>
      </c>
      <c r="L46">
        <v>203.52</v>
      </c>
      <c r="M46">
        <v>27.1</v>
      </c>
      <c r="N46">
        <v>34.983068421052629</v>
      </c>
      <c r="O46">
        <v>0</v>
      </c>
      <c r="P46">
        <v>41.14</v>
      </c>
      <c r="Q46">
        <v>6.14</v>
      </c>
      <c r="R46">
        <v>12.486243609022557</v>
      </c>
      <c r="S46">
        <v>7.7762650024003834</v>
      </c>
      <c r="T46">
        <v>0</v>
      </c>
      <c r="U46">
        <v>12.299674611782756</v>
      </c>
      <c r="V46">
        <v>5.3630698739977092</v>
      </c>
      <c r="W46">
        <v>13.410000000000002</v>
      </c>
      <c r="X46">
        <v>43.68</v>
      </c>
      <c r="Y46">
        <v>0</v>
      </c>
      <c r="Z46">
        <v>1.9206818181818182</v>
      </c>
      <c r="AA46">
        <v>0</v>
      </c>
      <c r="AB46">
        <v>0</v>
      </c>
      <c r="AC46">
        <v>0</v>
      </c>
      <c r="AD46">
        <v>0</v>
      </c>
      <c r="AE46">
        <v>4.8537819833459501</v>
      </c>
      <c r="AF46">
        <v>2.613894523326572</v>
      </c>
      <c r="AG46">
        <v>6.1666800000000013</v>
      </c>
      <c r="AH46">
        <v>0</v>
      </c>
      <c r="AI46">
        <v>0</v>
      </c>
      <c r="AJ46">
        <v>0</v>
      </c>
      <c r="AK46">
        <v>7.623408195429473</v>
      </c>
      <c r="AL46">
        <v>0</v>
      </c>
      <c r="AM46">
        <v>3.102018004501125</v>
      </c>
      <c r="AN46">
        <v>0.71981181390486138</v>
      </c>
      <c r="AO46">
        <v>0</v>
      </c>
      <c r="AP46">
        <v>0</v>
      </c>
      <c r="AQ46">
        <v>7.0508476190476177</v>
      </c>
      <c r="AR46">
        <v>10.243834239130436</v>
      </c>
      <c r="AS46">
        <v>9.394048468629201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466.51732818375302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4.9299999999999988</v>
      </c>
      <c r="L47">
        <v>203.52</v>
      </c>
      <c r="M47">
        <v>27.1</v>
      </c>
      <c r="N47">
        <v>34.983068421052629</v>
      </c>
      <c r="O47">
        <v>0</v>
      </c>
      <c r="P47">
        <v>41.14</v>
      </c>
      <c r="Q47">
        <v>3.4600000000000004</v>
      </c>
      <c r="R47">
        <v>6.8600000000000012</v>
      </c>
      <c r="S47">
        <v>4.29</v>
      </c>
      <c r="T47">
        <v>0</v>
      </c>
      <c r="U47">
        <v>12.299674611782756</v>
      </c>
      <c r="V47">
        <v>5.3635852842809371</v>
      </c>
      <c r="W47">
        <v>13.410000000000002</v>
      </c>
      <c r="X47">
        <v>43.68</v>
      </c>
      <c r="Y47">
        <v>0</v>
      </c>
      <c r="Z47">
        <v>1.9206818181818182</v>
      </c>
      <c r="AA47">
        <v>0</v>
      </c>
      <c r="AB47">
        <v>0</v>
      </c>
      <c r="AC47">
        <v>0</v>
      </c>
      <c r="AD47">
        <v>0</v>
      </c>
      <c r="AE47">
        <v>4.8537819833459501</v>
      </c>
      <c r="AF47">
        <v>2.613894523326572</v>
      </c>
      <c r="AG47">
        <v>6.1666800000000013</v>
      </c>
      <c r="AH47">
        <v>0</v>
      </c>
      <c r="AI47">
        <v>0</v>
      </c>
      <c r="AJ47">
        <v>0</v>
      </c>
      <c r="AK47">
        <v>7.623408195429473</v>
      </c>
      <c r="AL47">
        <v>0</v>
      </c>
      <c r="AM47">
        <v>3.102018004501125</v>
      </c>
      <c r="AN47">
        <v>0.71981181390486138</v>
      </c>
      <c r="AO47">
        <v>0</v>
      </c>
      <c r="AP47">
        <v>0</v>
      </c>
      <c r="AQ47">
        <v>7.0508476190476177</v>
      </c>
      <c r="AR47">
        <v>7.8017581521739139</v>
      </c>
      <c r="AS47">
        <v>5.9426100208147501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448.8318204478424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4.9299999999999988</v>
      </c>
      <c r="L48">
        <v>203.52</v>
      </c>
      <c r="M48">
        <v>27.1</v>
      </c>
      <c r="N48">
        <v>34.983068421052629</v>
      </c>
      <c r="O48">
        <v>0</v>
      </c>
      <c r="P48">
        <v>41.14</v>
      </c>
      <c r="Q48">
        <v>3.4600000000000004</v>
      </c>
      <c r="R48">
        <v>6.8600000000000012</v>
      </c>
      <c r="S48">
        <v>4.2699999999999996</v>
      </c>
      <c r="T48">
        <v>0</v>
      </c>
      <c r="U48">
        <v>12.299674611782756</v>
      </c>
      <c r="V48">
        <v>5.3635852842809371</v>
      </c>
      <c r="W48">
        <v>13.410000000000002</v>
      </c>
      <c r="X48">
        <v>43.68</v>
      </c>
      <c r="Y48">
        <v>0</v>
      </c>
      <c r="Z48">
        <v>1.9206818181818182</v>
      </c>
      <c r="AA48">
        <v>0</v>
      </c>
      <c r="AB48">
        <v>0</v>
      </c>
      <c r="AC48">
        <v>0</v>
      </c>
      <c r="AD48">
        <v>0</v>
      </c>
      <c r="AE48">
        <v>4.8537819833459501</v>
      </c>
      <c r="AF48">
        <v>2.613894523326572</v>
      </c>
      <c r="AG48">
        <v>6.1666800000000013</v>
      </c>
      <c r="AH48">
        <v>0</v>
      </c>
      <c r="AI48">
        <v>0</v>
      </c>
      <c r="AJ48">
        <v>0</v>
      </c>
      <c r="AK48">
        <v>7.623408195429473</v>
      </c>
      <c r="AL48">
        <v>0</v>
      </c>
      <c r="AM48">
        <v>3.102018004501125</v>
      </c>
      <c r="AN48">
        <v>0.71981181390486138</v>
      </c>
      <c r="AO48">
        <v>0</v>
      </c>
      <c r="AP48">
        <v>0</v>
      </c>
      <c r="AQ48">
        <v>7.0508476190476177</v>
      </c>
      <c r="AR48">
        <v>7.8017581521739139</v>
      </c>
      <c r="AS48">
        <v>5.9426100208147501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448.81182044784236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4.9299999999999988</v>
      </c>
      <c r="L49">
        <v>203.52</v>
      </c>
      <c r="M49">
        <v>27.1</v>
      </c>
      <c r="N49">
        <v>34.983068421052629</v>
      </c>
      <c r="O49">
        <v>0</v>
      </c>
      <c r="P49">
        <v>41.14</v>
      </c>
      <c r="Q49">
        <v>3.4600000000000004</v>
      </c>
      <c r="R49">
        <v>6.8600000000000012</v>
      </c>
      <c r="S49">
        <v>4.2699999999999996</v>
      </c>
      <c r="T49">
        <v>0</v>
      </c>
      <c r="U49">
        <v>12.299674611782756</v>
      </c>
      <c r="V49">
        <v>2.95</v>
      </c>
      <c r="W49">
        <v>13.610000000000001</v>
      </c>
      <c r="X49">
        <v>44.230000000000004</v>
      </c>
      <c r="Y49">
        <v>0</v>
      </c>
      <c r="Z49">
        <v>1.9206818181818182</v>
      </c>
      <c r="AA49">
        <v>0</v>
      </c>
      <c r="AB49">
        <v>0</v>
      </c>
      <c r="AC49">
        <v>0</v>
      </c>
      <c r="AD49">
        <v>0</v>
      </c>
      <c r="AE49">
        <v>4.8537819833459501</v>
      </c>
      <c r="AF49">
        <v>2.613894523326572</v>
      </c>
      <c r="AG49">
        <v>6.1666800000000013</v>
      </c>
      <c r="AH49">
        <v>0</v>
      </c>
      <c r="AI49">
        <v>0</v>
      </c>
      <c r="AJ49">
        <v>0</v>
      </c>
      <c r="AK49">
        <v>7.623408195429473</v>
      </c>
      <c r="AL49">
        <v>0</v>
      </c>
      <c r="AM49">
        <v>3.102018004501125</v>
      </c>
      <c r="AN49">
        <v>0.71981181390486138</v>
      </c>
      <c r="AO49">
        <v>0</v>
      </c>
      <c r="AP49">
        <v>0</v>
      </c>
      <c r="AQ49">
        <v>7.0508476190476177</v>
      </c>
      <c r="AR49">
        <v>3.9024130434782607</v>
      </c>
      <c r="AS49">
        <v>5.9426100208147501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443.24889005486574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4.9299999999999988</v>
      </c>
      <c r="L50">
        <v>203.52</v>
      </c>
      <c r="M50">
        <v>27.1</v>
      </c>
      <c r="N50">
        <v>34.983068421052629</v>
      </c>
      <c r="O50">
        <v>0</v>
      </c>
      <c r="P50">
        <v>41.14</v>
      </c>
      <c r="Q50">
        <v>4.1400000000000006</v>
      </c>
      <c r="R50">
        <v>7.1499999999999995</v>
      </c>
      <c r="S50">
        <v>4.4499999999999993</v>
      </c>
      <c r="T50">
        <v>0</v>
      </c>
      <c r="U50">
        <v>12.299674611782756</v>
      </c>
      <c r="V50">
        <v>2.95</v>
      </c>
      <c r="W50">
        <v>13.75</v>
      </c>
      <c r="X50">
        <v>44.230000000000004</v>
      </c>
      <c r="Y50">
        <v>0</v>
      </c>
      <c r="Z50">
        <v>1.9206818181818182</v>
      </c>
      <c r="AA50">
        <v>0</v>
      </c>
      <c r="AB50">
        <v>0</v>
      </c>
      <c r="AC50">
        <v>0</v>
      </c>
      <c r="AD50">
        <v>0</v>
      </c>
      <c r="AE50">
        <v>4.8537819833459501</v>
      </c>
      <c r="AF50">
        <v>2.613894523326572</v>
      </c>
      <c r="AG50">
        <v>6.1666800000000013</v>
      </c>
      <c r="AH50">
        <v>0</v>
      </c>
      <c r="AI50">
        <v>0</v>
      </c>
      <c r="AJ50">
        <v>0</v>
      </c>
      <c r="AK50">
        <v>7.623408195429473</v>
      </c>
      <c r="AL50">
        <v>0</v>
      </c>
      <c r="AM50">
        <v>3.102018004501125</v>
      </c>
      <c r="AN50">
        <v>0.71981181390486138</v>
      </c>
      <c r="AO50">
        <v>0</v>
      </c>
      <c r="AP50">
        <v>0</v>
      </c>
      <c r="AQ50">
        <v>7.0508476190476177</v>
      </c>
      <c r="AR50">
        <v>3.9024130434782607</v>
      </c>
      <c r="AS50">
        <v>5.9426100208147501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444.5388900548657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4.9299999999999988</v>
      </c>
      <c r="L51">
        <v>203.52</v>
      </c>
      <c r="M51">
        <v>27.1</v>
      </c>
      <c r="N51">
        <v>34.983068421052629</v>
      </c>
      <c r="O51">
        <v>0</v>
      </c>
      <c r="P51">
        <v>41.14</v>
      </c>
      <c r="Q51">
        <v>4.1400000000000006</v>
      </c>
      <c r="R51">
        <v>7.1499999999999995</v>
      </c>
      <c r="S51">
        <v>4.4499999999999993</v>
      </c>
      <c r="T51">
        <v>0</v>
      </c>
      <c r="U51">
        <v>12.299674611782756</v>
      </c>
      <c r="V51">
        <v>2.95</v>
      </c>
      <c r="W51">
        <v>7.6277189835575472</v>
      </c>
      <c r="X51">
        <v>44.470000000000006</v>
      </c>
      <c r="Y51">
        <v>0</v>
      </c>
      <c r="Z51">
        <v>1.9206818181818182</v>
      </c>
      <c r="AA51">
        <v>0</v>
      </c>
      <c r="AB51">
        <v>0</v>
      </c>
      <c r="AC51">
        <v>0</v>
      </c>
      <c r="AD51">
        <v>0</v>
      </c>
      <c r="AE51">
        <v>4.8537819833459501</v>
      </c>
      <c r="AF51">
        <v>2.613894523326572</v>
      </c>
      <c r="AG51">
        <v>6.1666800000000013</v>
      </c>
      <c r="AH51">
        <v>0</v>
      </c>
      <c r="AI51">
        <v>0</v>
      </c>
      <c r="AJ51">
        <v>0</v>
      </c>
      <c r="AK51">
        <v>7.623408195429473</v>
      </c>
      <c r="AL51">
        <v>0</v>
      </c>
      <c r="AM51">
        <v>3.102018004501125</v>
      </c>
      <c r="AN51">
        <v>0.71981181390486138</v>
      </c>
      <c r="AO51">
        <v>0</v>
      </c>
      <c r="AP51">
        <v>0</v>
      </c>
      <c r="AQ51">
        <v>3.5254238095238088</v>
      </c>
      <c r="AR51">
        <v>3.9024130434782607</v>
      </c>
      <c r="AS51">
        <v>5.9426100208147501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435.13118522889948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4.9299999999999988</v>
      </c>
      <c r="L52">
        <v>203.52</v>
      </c>
      <c r="M52">
        <v>27.1</v>
      </c>
      <c r="N52">
        <v>34.983068421052629</v>
      </c>
      <c r="O52">
        <v>0</v>
      </c>
      <c r="P52">
        <v>41.14</v>
      </c>
      <c r="Q52">
        <v>4.1400000000000006</v>
      </c>
      <c r="R52">
        <v>7.1499999999999995</v>
      </c>
      <c r="S52">
        <v>4.4499999999999993</v>
      </c>
      <c r="T52">
        <v>0</v>
      </c>
      <c r="U52">
        <v>12.299674611782756</v>
      </c>
      <c r="V52">
        <v>2.95</v>
      </c>
      <c r="W52">
        <v>7.61</v>
      </c>
      <c r="X52">
        <v>44.470000000000006</v>
      </c>
      <c r="Y52">
        <v>0</v>
      </c>
      <c r="Z52">
        <v>1.9206818181818182</v>
      </c>
      <c r="AA52">
        <v>0</v>
      </c>
      <c r="AB52">
        <v>0</v>
      </c>
      <c r="AC52">
        <v>0</v>
      </c>
      <c r="AD52">
        <v>0</v>
      </c>
      <c r="AE52">
        <v>4.8537819833459501</v>
      </c>
      <c r="AF52">
        <v>2.613894523326572</v>
      </c>
      <c r="AG52">
        <v>6.1666800000000013</v>
      </c>
      <c r="AH52">
        <v>0</v>
      </c>
      <c r="AI52">
        <v>0</v>
      </c>
      <c r="AJ52">
        <v>0</v>
      </c>
      <c r="AK52">
        <v>7.623408195429473</v>
      </c>
      <c r="AL52">
        <v>0</v>
      </c>
      <c r="AM52">
        <v>3.102018004501125</v>
      </c>
      <c r="AN52">
        <v>0.71981181390486138</v>
      </c>
      <c r="AO52">
        <v>0</v>
      </c>
      <c r="AP52">
        <v>0</v>
      </c>
      <c r="AQ52">
        <v>3.5254238095238088</v>
      </c>
      <c r="AR52">
        <v>3.9024130434782607</v>
      </c>
      <c r="AS52">
        <v>5.9426100208147501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435.11346624534195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4.9299999999999988</v>
      </c>
      <c r="L53">
        <v>203.52</v>
      </c>
      <c r="M53">
        <v>27.1</v>
      </c>
      <c r="N53">
        <v>34.983068421052629</v>
      </c>
      <c r="O53">
        <v>0</v>
      </c>
      <c r="P53">
        <v>41.14</v>
      </c>
      <c r="Q53">
        <v>4.1400000000000006</v>
      </c>
      <c r="R53">
        <v>7.1499999999999995</v>
      </c>
      <c r="S53">
        <v>4.4499999999999993</v>
      </c>
      <c r="T53">
        <v>0</v>
      </c>
      <c r="U53">
        <v>12.299674611782756</v>
      </c>
      <c r="V53">
        <v>2.95</v>
      </c>
      <c r="W53">
        <v>7.62</v>
      </c>
      <c r="X53">
        <v>44.470000000000006</v>
      </c>
      <c r="Y53">
        <v>0</v>
      </c>
      <c r="Z53">
        <v>1.9206818181818182</v>
      </c>
      <c r="AA53">
        <v>0</v>
      </c>
      <c r="AB53">
        <v>0</v>
      </c>
      <c r="AC53">
        <v>0</v>
      </c>
      <c r="AD53">
        <v>0</v>
      </c>
      <c r="AE53">
        <v>4.8537819833459501</v>
      </c>
      <c r="AF53">
        <v>2.613894523326572</v>
      </c>
      <c r="AG53">
        <v>6.1666800000000013</v>
      </c>
      <c r="AH53">
        <v>0</v>
      </c>
      <c r="AI53">
        <v>0</v>
      </c>
      <c r="AJ53">
        <v>0</v>
      </c>
      <c r="AK53">
        <v>7.623408195429473</v>
      </c>
      <c r="AL53">
        <v>0</v>
      </c>
      <c r="AM53">
        <v>3.102018004501125</v>
      </c>
      <c r="AN53">
        <v>0.71981181390486138</v>
      </c>
      <c r="AO53">
        <v>0</v>
      </c>
      <c r="AP53">
        <v>0</v>
      </c>
      <c r="AQ53">
        <v>0</v>
      </c>
      <c r="AR53">
        <v>7.8017581521739139</v>
      </c>
      <c r="AS53">
        <v>5.9426100208147501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435.4973875445138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4.9299999999999988</v>
      </c>
      <c r="L54">
        <v>203.52</v>
      </c>
      <c r="M54">
        <v>27.1</v>
      </c>
      <c r="N54">
        <v>34.983068421052629</v>
      </c>
      <c r="O54">
        <v>0</v>
      </c>
      <c r="P54">
        <v>41.14</v>
      </c>
      <c r="Q54">
        <v>4.1400000000000006</v>
      </c>
      <c r="R54">
        <v>7.1499999999999995</v>
      </c>
      <c r="S54">
        <v>4.4499999999999993</v>
      </c>
      <c r="T54">
        <v>0</v>
      </c>
      <c r="U54">
        <v>12.299674611782756</v>
      </c>
      <c r="V54">
        <v>3.663067896060352</v>
      </c>
      <c r="W54">
        <v>7.68</v>
      </c>
      <c r="X54">
        <v>45.050000000000004</v>
      </c>
      <c r="Y54">
        <v>0</v>
      </c>
      <c r="Z54">
        <v>1.9206818181818182</v>
      </c>
      <c r="AA54">
        <v>0</v>
      </c>
      <c r="AB54">
        <v>0</v>
      </c>
      <c r="AC54">
        <v>0</v>
      </c>
      <c r="AD54">
        <v>0</v>
      </c>
      <c r="AE54">
        <v>4.8537819833459501</v>
      </c>
      <c r="AF54">
        <v>2.613894523326572</v>
      </c>
      <c r="AG54">
        <v>6.1666800000000013</v>
      </c>
      <c r="AH54">
        <v>0</v>
      </c>
      <c r="AI54">
        <v>0</v>
      </c>
      <c r="AJ54">
        <v>0</v>
      </c>
      <c r="AK54">
        <v>7.623408195429473</v>
      </c>
      <c r="AL54">
        <v>0</v>
      </c>
      <c r="AM54">
        <v>3.102018004501125</v>
      </c>
      <c r="AN54">
        <v>0.71981181390486138</v>
      </c>
      <c r="AO54">
        <v>0</v>
      </c>
      <c r="AP54">
        <v>0</v>
      </c>
      <c r="AQ54">
        <v>0</v>
      </c>
      <c r="AR54">
        <v>7.8017581521739139</v>
      </c>
      <c r="AS54">
        <v>5.9426100208147501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436.85045544057414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4.9299999999999988</v>
      </c>
      <c r="L55">
        <v>203.52</v>
      </c>
      <c r="M55">
        <v>27.099999999999998</v>
      </c>
      <c r="N55">
        <v>34.983068421052629</v>
      </c>
      <c r="O55">
        <v>0</v>
      </c>
      <c r="P55">
        <v>41.150000000000006</v>
      </c>
      <c r="Q55">
        <v>4.1400000000000006</v>
      </c>
      <c r="R55">
        <v>7.1499999999999995</v>
      </c>
      <c r="S55">
        <v>4.4499999999999993</v>
      </c>
      <c r="T55">
        <v>0</v>
      </c>
      <c r="U55">
        <v>12.279679088485862</v>
      </c>
      <c r="V55">
        <v>3.663067896060352</v>
      </c>
      <c r="W55">
        <v>7.62</v>
      </c>
      <c r="X55">
        <v>25.020000000000003</v>
      </c>
      <c r="Y55">
        <v>0</v>
      </c>
      <c r="Z55">
        <v>1.9206818181818182</v>
      </c>
      <c r="AA55">
        <v>0</v>
      </c>
      <c r="AB55">
        <v>0</v>
      </c>
      <c r="AC55">
        <v>0</v>
      </c>
      <c r="AD55">
        <v>0</v>
      </c>
      <c r="AE55">
        <v>4.8537819833459501</v>
      </c>
      <c r="AF55">
        <v>2.613894523326572</v>
      </c>
      <c r="AG55">
        <v>6.1666800000000013</v>
      </c>
      <c r="AH55">
        <v>0</v>
      </c>
      <c r="AI55">
        <v>0</v>
      </c>
      <c r="AJ55">
        <v>0</v>
      </c>
      <c r="AK55">
        <v>7.623408195429473</v>
      </c>
      <c r="AL55">
        <v>0</v>
      </c>
      <c r="AM55">
        <v>3.102018004501125</v>
      </c>
      <c r="AN55">
        <v>0.71981181390486138</v>
      </c>
      <c r="AO55">
        <v>0</v>
      </c>
      <c r="AP55">
        <v>0</v>
      </c>
      <c r="AQ55">
        <v>0</v>
      </c>
      <c r="AR55">
        <v>7.8017581521739139</v>
      </c>
      <c r="AS55">
        <v>5.9426100208147501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416.75045991727728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4.9299999999999988</v>
      </c>
      <c r="L56">
        <v>203.52</v>
      </c>
      <c r="M56">
        <v>27.099999999999998</v>
      </c>
      <c r="N56">
        <v>34.983068421052629</v>
      </c>
      <c r="O56">
        <v>0</v>
      </c>
      <c r="P56">
        <v>41.150000000000006</v>
      </c>
      <c r="Q56">
        <v>4.1400000000000006</v>
      </c>
      <c r="R56">
        <v>7.1499999999999995</v>
      </c>
      <c r="S56">
        <v>4.4499999999999993</v>
      </c>
      <c r="T56">
        <v>0</v>
      </c>
      <c r="U56">
        <v>12.3</v>
      </c>
      <c r="V56">
        <v>3.663067896060352</v>
      </c>
      <c r="W56">
        <v>7.62</v>
      </c>
      <c r="X56">
        <v>25.020000000000003</v>
      </c>
      <c r="Y56">
        <v>0</v>
      </c>
      <c r="Z56">
        <v>1.9206818181818182</v>
      </c>
      <c r="AA56">
        <v>0</v>
      </c>
      <c r="AB56">
        <v>0</v>
      </c>
      <c r="AC56">
        <v>0</v>
      </c>
      <c r="AD56">
        <v>0</v>
      </c>
      <c r="AE56">
        <v>4.8537819833459501</v>
      </c>
      <c r="AF56">
        <v>2.613894523326572</v>
      </c>
      <c r="AG56">
        <v>6.1666800000000013</v>
      </c>
      <c r="AH56">
        <v>0</v>
      </c>
      <c r="AI56">
        <v>0</v>
      </c>
      <c r="AJ56">
        <v>0</v>
      </c>
      <c r="AK56">
        <v>7.623408195429473</v>
      </c>
      <c r="AL56">
        <v>0</v>
      </c>
      <c r="AM56">
        <v>3.102018004501125</v>
      </c>
      <c r="AN56">
        <v>0.71981181390486138</v>
      </c>
      <c r="AO56">
        <v>0</v>
      </c>
      <c r="AP56">
        <v>0</v>
      </c>
      <c r="AQ56">
        <v>0</v>
      </c>
      <c r="AR56">
        <v>7.8017581521739139</v>
      </c>
      <c r="AS56">
        <v>5.9426100208147501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416.77078082879143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4.9299999999999988</v>
      </c>
      <c r="L57">
        <v>203.52</v>
      </c>
      <c r="M57">
        <v>27.099999999999998</v>
      </c>
      <c r="N57">
        <v>34.983068421052629</v>
      </c>
      <c r="O57">
        <v>0</v>
      </c>
      <c r="P57">
        <v>41.150000000000006</v>
      </c>
      <c r="Q57">
        <v>3.5100000000000002</v>
      </c>
      <c r="R57">
        <v>7.1499999999999995</v>
      </c>
      <c r="S57">
        <v>4.4499999999999993</v>
      </c>
      <c r="T57">
        <v>0</v>
      </c>
      <c r="U57">
        <v>12.3</v>
      </c>
      <c r="V57">
        <v>3.663067896060352</v>
      </c>
      <c r="W57">
        <v>7.62</v>
      </c>
      <c r="X57">
        <v>25.020000000000003</v>
      </c>
      <c r="Y57">
        <v>0</v>
      </c>
      <c r="Z57">
        <v>1.9206818181818182</v>
      </c>
      <c r="AA57">
        <v>0</v>
      </c>
      <c r="AB57">
        <v>0</v>
      </c>
      <c r="AC57">
        <v>0</v>
      </c>
      <c r="AD57">
        <v>0</v>
      </c>
      <c r="AE57">
        <v>4.8537819833459501</v>
      </c>
      <c r="AF57">
        <v>2.613894523326572</v>
      </c>
      <c r="AG57">
        <v>6.1666800000000013</v>
      </c>
      <c r="AH57">
        <v>0</v>
      </c>
      <c r="AI57">
        <v>0</v>
      </c>
      <c r="AJ57">
        <v>0</v>
      </c>
      <c r="AK57">
        <v>7.623408195429473</v>
      </c>
      <c r="AL57">
        <v>0</v>
      </c>
      <c r="AM57">
        <v>3.102018004501125</v>
      </c>
      <c r="AN57">
        <v>0.71981181390486138</v>
      </c>
      <c r="AO57">
        <v>0</v>
      </c>
      <c r="AP57">
        <v>0</v>
      </c>
      <c r="AQ57">
        <v>0</v>
      </c>
      <c r="AR57">
        <v>7.8017581521739139</v>
      </c>
      <c r="AS57">
        <v>4.3564823074635743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414.55465311544026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4.9299999999999988</v>
      </c>
      <c r="L58">
        <v>203.52</v>
      </c>
      <c r="M58">
        <v>27.099999999999998</v>
      </c>
      <c r="N58">
        <v>34.983068421052629</v>
      </c>
      <c r="O58">
        <v>0</v>
      </c>
      <c r="P58">
        <v>41.150000000000006</v>
      </c>
      <c r="Q58">
        <v>3.5100000000000002</v>
      </c>
      <c r="R58">
        <v>7.1499999999999995</v>
      </c>
      <c r="S58">
        <v>4.4499999999999993</v>
      </c>
      <c r="T58">
        <v>0</v>
      </c>
      <c r="U58">
        <v>12.3</v>
      </c>
      <c r="V58">
        <v>3.663067896060352</v>
      </c>
      <c r="W58">
        <v>7.62</v>
      </c>
      <c r="X58">
        <v>44.699999999999996</v>
      </c>
      <c r="Y58">
        <v>0</v>
      </c>
      <c r="Z58">
        <v>1.9206818181818182</v>
      </c>
      <c r="AA58">
        <v>0</v>
      </c>
      <c r="AB58">
        <v>0</v>
      </c>
      <c r="AC58">
        <v>0</v>
      </c>
      <c r="AD58">
        <v>0</v>
      </c>
      <c r="AE58">
        <v>4.8537819833459501</v>
      </c>
      <c r="AF58">
        <v>2.613894523326572</v>
      </c>
      <c r="AG58">
        <v>6.1666800000000013</v>
      </c>
      <c r="AH58">
        <v>0</v>
      </c>
      <c r="AI58">
        <v>0</v>
      </c>
      <c r="AJ58">
        <v>0</v>
      </c>
      <c r="AK58">
        <v>7.623408195429473</v>
      </c>
      <c r="AL58">
        <v>0</v>
      </c>
      <c r="AM58">
        <v>3.102018004501125</v>
      </c>
      <c r="AN58">
        <v>0.71981181390486138</v>
      </c>
      <c r="AO58">
        <v>0</v>
      </c>
      <c r="AP58">
        <v>0</v>
      </c>
      <c r="AQ58">
        <v>0</v>
      </c>
      <c r="AR58">
        <v>7.8017581521739139</v>
      </c>
      <c r="AS58">
        <v>4.3564823074635743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434.23465311544027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4.9299999999999988</v>
      </c>
      <c r="L59">
        <v>203.52</v>
      </c>
      <c r="M59">
        <v>27.099999999999998</v>
      </c>
      <c r="N59">
        <v>34.983068421052629</v>
      </c>
      <c r="O59">
        <v>0</v>
      </c>
      <c r="P59">
        <v>41.150000000000006</v>
      </c>
      <c r="Q59">
        <v>3.5100000000000002</v>
      </c>
      <c r="R59">
        <v>7.1499999999999995</v>
      </c>
      <c r="S59">
        <v>4.4499999999999993</v>
      </c>
      <c r="T59">
        <v>0</v>
      </c>
      <c r="U59">
        <v>12.3</v>
      </c>
      <c r="V59">
        <v>3.663067896060352</v>
      </c>
      <c r="W59">
        <v>7.72</v>
      </c>
      <c r="X59">
        <v>45.050000000000004</v>
      </c>
      <c r="Y59">
        <v>0</v>
      </c>
      <c r="Z59">
        <v>1.9206818181818182</v>
      </c>
      <c r="AA59">
        <v>0</v>
      </c>
      <c r="AB59">
        <v>0</v>
      </c>
      <c r="AC59">
        <v>0</v>
      </c>
      <c r="AD59">
        <v>0</v>
      </c>
      <c r="AE59">
        <v>4.8537819833459501</v>
      </c>
      <c r="AF59">
        <v>2.613894523326572</v>
      </c>
      <c r="AG59">
        <v>6.1666800000000013</v>
      </c>
      <c r="AH59">
        <v>0</v>
      </c>
      <c r="AI59">
        <v>0</v>
      </c>
      <c r="AJ59">
        <v>0</v>
      </c>
      <c r="AK59">
        <v>7.623408195429473</v>
      </c>
      <c r="AL59">
        <v>0</v>
      </c>
      <c r="AM59">
        <v>3.102018004501125</v>
      </c>
      <c r="AN59">
        <v>0.71981181390486138</v>
      </c>
      <c r="AO59">
        <v>0</v>
      </c>
      <c r="AP59">
        <v>0</v>
      </c>
      <c r="AQ59">
        <v>3.5254238095238088</v>
      </c>
      <c r="AR59">
        <v>7.8017581521739139</v>
      </c>
      <c r="AS59">
        <v>4.3564823074635743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438.21007692496414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4.9299999999999988</v>
      </c>
      <c r="L60">
        <v>203.52</v>
      </c>
      <c r="M60">
        <v>27.099999999999998</v>
      </c>
      <c r="N60">
        <v>34.983068421052629</v>
      </c>
      <c r="O60">
        <v>0</v>
      </c>
      <c r="P60">
        <v>41.150000000000006</v>
      </c>
      <c r="Q60">
        <v>3.5100000000000002</v>
      </c>
      <c r="R60">
        <v>7.1499999999999995</v>
      </c>
      <c r="S60">
        <v>4.4499999999999993</v>
      </c>
      <c r="T60">
        <v>0</v>
      </c>
      <c r="U60">
        <v>12.3</v>
      </c>
      <c r="V60">
        <v>3.663067896060352</v>
      </c>
      <c r="W60">
        <v>7.72</v>
      </c>
      <c r="X60">
        <v>45.050000000000004</v>
      </c>
      <c r="Y60">
        <v>0</v>
      </c>
      <c r="Z60">
        <v>1.9206818181818182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2.613894523326572</v>
      </c>
      <c r="AG60">
        <v>6.1666800000000013</v>
      </c>
      <c r="AH60">
        <v>0</v>
      </c>
      <c r="AI60">
        <v>0</v>
      </c>
      <c r="AJ60">
        <v>0</v>
      </c>
      <c r="AK60">
        <v>7.623408195429473</v>
      </c>
      <c r="AL60">
        <v>0</v>
      </c>
      <c r="AM60">
        <v>3.102018004501125</v>
      </c>
      <c r="AN60">
        <v>0.71981181390486138</v>
      </c>
      <c r="AO60">
        <v>0</v>
      </c>
      <c r="AP60">
        <v>0</v>
      </c>
      <c r="AQ60">
        <v>3.5254238095238088</v>
      </c>
      <c r="AR60">
        <v>7.8017581521739139</v>
      </c>
      <c r="AS60">
        <v>4.3564823074635743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433.35629494161822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4.9299999999999988</v>
      </c>
      <c r="L61">
        <v>203.52</v>
      </c>
      <c r="M61">
        <v>27.029999999999998</v>
      </c>
      <c r="N61">
        <v>34.983068421052629</v>
      </c>
      <c r="O61">
        <v>0</v>
      </c>
      <c r="P61">
        <v>41.150000000000006</v>
      </c>
      <c r="Q61">
        <v>3.5100000000000002</v>
      </c>
      <c r="R61">
        <v>7.1499999999999995</v>
      </c>
      <c r="S61">
        <v>4.4499999999999993</v>
      </c>
      <c r="T61">
        <v>0</v>
      </c>
      <c r="U61">
        <v>12.3</v>
      </c>
      <c r="V61">
        <v>3.663067896060352</v>
      </c>
      <c r="W61">
        <v>7.37</v>
      </c>
      <c r="X61">
        <v>43.683821522309707</v>
      </c>
      <c r="Y61">
        <v>0</v>
      </c>
      <c r="Z61">
        <v>1.9206818181818182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2.613894523326572</v>
      </c>
      <c r="AG61">
        <v>6.1666800000000013</v>
      </c>
      <c r="AH61">
        <v>0</v>
      </c>
      <c r="AI61">
        <v>0</v>
      </c>
      <c r="AJ61">
        <v>0</v>
      </c>
      <c r="AK61">
        <v>7.623408195429473</v>
      </c>
      <c r="AL61">
        <v>0</v>
      </c>
      <c r="AM61">
        <v>3.102018004501125</v>
      </c>
      <c r="AN61">
        <v>0.71981181390486138</v>
      </c>
      <c r="AO61">
        <v>0</v>
      </c>
      <c r="AP61">
        <v>0</v>
      </c>
      <c r="AQ61">
        <v>3.5254238095238088</v>
      </c>
      <c r="AR61">
        <v>7.8017581521739139</v>
      </c>
      <c r="AS61">
        <v>4.3564823074635743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431.57011646392783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4.9299999999999988</v>
      </c>
      <c r="L62">
        <v>203.52</v>
      </c>
      <c r="M62">
        <v>27.029999999999998</v>
      </c>
      <c r="N62">
        <v>34.983068421052629</v>
      </c>
      <c r="O62">
        <v>0</v>
      </c>
      <c r="P62">
        <v>41.150000000000006</v>
      </c>
      <c r="Q62">
        <v>3.5100000000000002</v>
      </c>
      <c r="R62">
        <v>7.1499999999999995</v>
      </c>
      <c r="S62">
        <v>4.4499999999999993</v>
      </c>
      <c r="T62">
        <v>0</v>
      </c>
      <c r="U62">
        <v>12.3</v>
      </c>
      <c r="V62">
        <v>3.663067896060352</v>
      </c>
      <c r="W62">
        <v>13.370000000000003</v>
      </c>
      <c r="X62">
        <v>43.683821522309707</v>
      </c>
      <c r="Y62">
        <v>0</v>
      </c>
      <c r="Z62">
        <v>1.9206818181818182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2.613894523326572</v>
      </c>
      <c r="AG62">
        <v>6.1666800000000013</v>
      </c>
      <c r="AH62">
        <v>0</v>
      </c>
      <c r="AI62">
        <v>0</v>
      </c>
      <c r="AJ62">
        <v>0</v>
      </c>
      <c r="AK62">
        <v>7.623408195429473</v>
      </c>
      <c r="AL62">
        <v>0</v>
      </c>
      <c r="AM62">
        <v>3.102018004501125</v>
      </c>
      <c r="AN62">
        <v>0.71981181390486138</v>
      </c>
      <c r="AO62">
        <v>0</v>
      </c>
      <c r="AP62">
        <v>0</v>
      </c>
      <c r="AQ62">
        <v>7.0508476190476177</v>
      </c>
      <c r="AR62">
        <v>7.8017581521739139</v>
      </c>
      <c r="AS62">
        <v>4.3564823074635743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441.0955402734516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4.9299999999999988</v>
      </c>
      <c r="L63">
        <v>203.52</v>
      </c>
      <c r="M63">
        <v>27.099999999999998</v>
      </c>
      <c r="N63">
        <v>34.983068421052629</v>
      </c>
      <c r="O63">
        <v>0</v>
      </c>
      <c r="P63">
        <v>41.150000000000006</v>
      </c>
      <c r="Q63">
        <v>3.5100000000000002</v>
      </c>
      <c r="R63">
        <v>7.1499999999999995</v>
      </c>
      <c r="S63">
        <v>4.4499999999999993</v>
      </c>
      <c r="T63">
        <v>0</v>
      </c>
      <c r="U63">
        <v>12.219999999999999</v>
      </c>
      <c r="V63">
        <v>3.663067896060352</v>
      </c>
      <c r="W63">
        <v>13.41</v>
      </c>
      <c r="X63">
        <v>43.683821522309707</v>
      </c>
      <c r="Y63">
        <v>0</v>
      </c>
      <c r="Z63">
        <v>1.9206818181818182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2.613894523326572</v>
      </c>
      <c r="AG63">
        <v>6.1666800000000013</v>
      </c>
      <c r="AH63">
        <v>0</v>
      </c>
      <c r="AI63">
        <v>0</v>
      </c>
      <c r="AJ63">
        <v>0</v>
      </c>
      <c r="AK63">
        <v>7.623408195429473</v>
      </c>
      <c r="AL63">
        <v>0</v>
      </c>
      <c r="AM63">
        <v>3.102018004501125</v>
      </c>
      <c r="AN63">
        <v>0.71981181390486138</v>
      </c>
      <c r="AO63">
        <v>0</v>
      </c>
      <c r="AP63">
        <v>0.33748000000000011</v>
      </c>
      <c r="AQ63">
        <v>7.0508476190476177</v>
      </c>
      <c r="AR63">
        <v>7.8017581521739139</v>
      </c>
      <c r="AS63">
        <v>4.3564823074635743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441.46302027345166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4.9299999999999988</v>
      </c>
      <c r="L64">
        <v>203.52</v>
      </c>
      <c r="M64">
        <v>27.099999999999998</v>
      </c>
      <c r="N64">
        <v>34.983068421052629</v>
      </c>
      <c r="O64">
        <v>0</v>
      </c>
      <c r="P64">
        <v>41.150000000000006</v>
      </c>
      <c r="Q64">
        <v>3.5100000000000002</v>
      </c>
      <c r="R64">
        <v>7.1499999999999995</v>
      </c>
      <c r="S64">
        <v>4.4499999999999993</v>
      </c>
      <c r="T64">
        <v>0</v>
      </c>
      <c r="U64">
        <v>12.32</v>
      </c>
      <c r="V64">
        <v>3.663067896060352</v>
      </c>
      <c r="W64">
        <v>13.41</v>
      </c>
      <c r="X64">
        <v>43.683821522309707</v>
      </c>
      <c r="Y64">
        <v>0</v>
      </c>
      <c r="Z64">
        <v>1.9206818181818182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2.613894523326572</v>
      </c>
      <c r="AG64">
        <v>6.1666800000000013</v>
      </c>
      <c r="AH64">
        <v>0</v>
      </c>
      <c r="AI64">
        <v>0</v>
      </c>
      <c r="AJ64">
        <v>0</v>
      </c>
      <c r="AK64">
        <v>7.623408195429473</v>
      </c>
      <c r="AL64">
        <v>0</v>
      </c>
      <c r="AM64">
        <v>3.102018004501125</v>
      </c>
      <c r="AN64">
        <v>0.71981181390486138</v>
      </c>
      <c r="AO64">
        <v>0</v>
      </c>
      <c r="AP64">
        <v>0.33748000000000011</v>
      </c>
      <c r="AQ64">
        <v>7.0508476190476177</v>
      </c>
      <c r="AR64">
        <v>7.8017581521739139</v>
      </c>
      <c r="AS64">
        <v>4.3564823074635743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441.56302027345168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4.9299999999999988</v>
      </c>
      <c r="L65">
        <v>203.52</v>
      </c>
      <c r="M65">
        <v>27.1</v>
      </c>
      <c r="N65">
        <v>34.983068421052629</v>
      </c>
      <c r="O65">
        <v>0</v>
      </c>
      <c r="P65">
        <v>41.14</v>
      </c>
      <c r="Q65">
        <v>3.5100000000000002</v>
      </c>
      <c r="R65">
        <v>7.1499999999999995</v>
      </c>
      <c r="S65">
        <v>4.4499999999999993</v>
      </c>
      <c r="T65">
        <v>0</v>
      </c>
      <c r="U65">
        <v>12.32</v>
      </c>
      <c r="V65">
        <v>3.24</v>
      </c>
      <c r="W65">
        <v>13.41</v>
      </c>
      <c r="X65">
        <v>43.683821522309707</v>
      </c>
      <c r="Y65">
        <v>0</v>
      </c>
      <c r="Z65">
        <v>1.9206818181818182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2.613894523326572</v>
      </c>
      <c r="AG65">
        <v>6.1666800000000013</v>
      </c>
      <c r="AH65">
        <v>0</v>
      </c>
      <c r="AI65">
        <v>0</v>
      </c>
      <c r="AJ65">
        <v>0</v>
      </c>
      <c r="AK65">
        <v>7.623408195429473</v>
      </c>
      <c r="AL65">
        <v>0</v>
      </c>
      <c r="AM65">
        <v>3.102018004501125</v>
      </c>
      <c r="AN65">
        <v>0.71981181390486138</v>
      </c>
      <c r="AO65">
        <v>0</v>
      </c>
      <c r="AP65">
        <v>0.15033200000000002</v>
      </c>
      <c r="AQ65">
        <v>7.0508476190476177</v>
      </c>
      <c r="AR65">
        <v>7.8017581521739139</v>
      </c>
      <c r="AS65">
        <v>4.3564823074635743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440.94280437739127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4.9299999999999988</v>
      </c>
      <c r="L66">
        <v>204</v>
      </c>
      <c r="M66">
        <v>27.1</v>
      </c>
      <c r="N66">
        <v>34.983068421052629</v>
      </c>
      <c r="O66">
        <v>0</v>
      </c>
      <c r="P66">
        <v>41.14</v>
      </c>
      <c r="Q66">
        <v>3.5100000000000002</v>
      </c>
      <c r="R66">
        <v>7.1499999999999995</v>
      </c>
      <c r="S66">
        <v>4.4499999999999993</v>
      </c>
      <c r="T66">
        <v>0</v>
      </c>
      <c r="U66">
        <v>12.32</v>
      </c>
      <c r="V66">
        <v>5.36</v>
      </c>
      <c r="W66">
        <v>13.41</v>
      </c>
      <c r="X66">
        <v>43.683821522309707</v>
      </c>
      <c r="Y66">
        <v>0</v>
      </c>
      <c r="Z66">
        <v>1.9206818181818182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2.613894523326572</v>
      </c>
      <c r="AG66">
        <v>6.1666800000000013</v>
      </c>
      <c r="AH66">
        <v>0</v>
      </c>
      <c r="AI66">
        <v>0</v>
      </c>
      <c r="AJ66">
        <v>0</v>
      </c>
      <c r="AK66">
        <v>7.623408195429473</v>
      </c>
      <c r="AL66">
        <v>0</v>
      </c>
      <c r="AM66">
        <v>3.102018004501125</v>
      </c>
      <c r="AN66">
        <v>0.71981181390486138</v>
      </c>
      <c r="AO66">
        <v>0</v>
      </c>
      <c r="AP66">
        <v>0.15033200000000002</v>
      </c>
      <c r="AQ66">
        <v>7.0508476190476177</v>
      </c>
      <c r="AR66">
        <v>7.8017581521739139</v>
      </c>
      <c r="AS66">
        <v>4.3564823074635743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443.54280437739129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4.9299999999999988</v>
      </c>
      <c r="L67">
        <v>219.39</v>
      </c>
      <c r="M67">
        <v>27.1</v>
      </c>
      <c r="N67">
        <v>34.983068421052629</v>
      </c>
      <c r="O67">
        <v>0</v>
      </c>
      <c r="P67">
        <v>41.14</v>
      </c>
      <c r="Q67">
        <v>5.16</v>
      </c>
      <c r="R67">
        <v>10.79</v>
      </c>
      <c r="S67">
        <v>6.68</v>
      </c>
      <c r="T67">
        <v>0</v>
      </c>
      <c r="U67">
        <v>12.32</v>
      </c>
      <c r="V67">
        <v>5.3635852842809371</v>
      </c>
      <c r="W67">
        <v>13.28</v>
      </c>
      <c r="X67">
        <v>43.68</v>
      </c>
      <c r="Y67">
        <v>0</v>
      </c>
      <c r="Z67">
        <v>1.9206818181818182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2.613894523326572</v>
      </c>
      <c r="AG67">
        <v>6.1666800000000013</v>
      </c>
      <c r="AH67">
        <v>6.8355134107708553</v>
      </c>
      <c r="AI67">
        <v>0</v>
      </c>
      <c r="AJ67">
        <v>0</v>
      </c>
      <c r="AK67">
        <v>7.623408195429473</v>
      </c>
      <c r="AL67">
        <v>0</v>
      </c>
      <c r="AM67">
        <v>3.102018004501125</v>
      </c>
      <c r="AN67">
        <v>0.71981181390486138</v>
      </c>
      <c r="AO67">
        <v>0</v>
      </c>
      <c r="AP67">
        <v>0.15033200000000002</v>
      </c>
      <c r="AQ67">
        <v>10.576271428571426</v>
      </c>
      <c r="AR67">
        <v>7.8017581521739139</v>
      </c>
      <c r="AS67">
        <v>4.3564823074635743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476.6835053596572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7.87</v>
      </c>
      <c r="L68">
        <v>268.3</v>
      </c>
      <c r="M68">
        <v>27.1</v>
      </c>
      <c r="N68">
        <v>34.983068421052629</v>
      </c>
      <c r="O68">
        <v>0</v>
      </c>
      <c r="P68">
        <v>41.14</v>
      </c>
      <c r="Q68">
        <v>5.16</v>
      </c>
      <c r="R68">
        <v>10.79</v>
      </c>
      <c r="S68">
        <v>6.68</v>
      </c>
      <c r="T68">
        <v>0</v>
      </c>
      <c r="U68">
        <v>12.32</v>
      </c>
      <c r="V68">
        <v>5.3635852842809371</v>
      </c>
      <c r="W68">
        <v>13.410000000000002</v>
      </c>
      <c r="X68">
        <v>43.68</v>
      </c>
      <c r="Y68">
        <v>0</v>
      </c>
      <c r="Z68">
        <v>1.9206818181818182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2.613894523326572</v>
      </c>
      <c r="AG68">
        <v>6.1666800000000013</v>
      </c>
      <c r="AH68">
        <v>13.778406969376979</v>
      </c>
      <c r="AI68">
        <v>0</v>
      </c>
      <c r="AJ68">
        <v>0</v>
      </c>
      <c r="AK68">
        <v>7.623408195429473</v>
      </c>
      <c r="AL68">
        <v>0</v>
      </c>
      <c r="AM68">
        <v>3.102018004501125</v>
      </c>
      <c r="AN68">
        <v>0.71981181390486138</v>
      </c>
      <c r="AO68">
        <v>0</v>
      </c>
      <c r="AP68">
        <v>0.15033200000000002</v>
      </c>
      <c r="AQ68">
        <v>10.576271428571426</v>
      </c>
      <c r="AR68">
        <v>7.8017581521739139</v>
      </c>
      <c r="AS68">
        <v>4.3564823074635743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535.60639891826338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7.87</v>
      </c>
      <c r="L69">
        <v>343.18</v>
      </c>
      <c r="M69">
        <v>27.1</v>
      </c>
      <c r="N69">
        <v>34.983068421052629</v>
      </c>
      <c r="O69">
        <v>0</v>
      </c>
      <c r="P69">
        <v>41.14</v>
      </c>
      <c r="Q69">
        <v>5.16</v>
      </c>
      <c r="R69">
        <v>10.79</v>
      </c>
      <c r="S69">
        <v>6.68</v>
      </c>
      <c r="T69">
        <v>0</v>
      </c>
      <c r="U69">
        <v>12.32</v>
      </c>
      <c r="V69">
        <v>5.3630698739977092</v>
      </c>
      <c r="W69">
        <v>13.410000000000002</v>
      </c>
      <c r="X69">
        <v>43.68</v>
      </c>
      <c r="Y69">
        <v>0</v>
      </c>
      <c r="Z69">
        <v>1.9206818181818182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2.613894523326572</v>
      </c>
      <c r="AG69">
        <v>6.1666800000000013</v>
      </c>
      <c r="AH69">
        <v>13.778406969376979</v>
      </c>
      <c r="AI69">
        <v>0</v>
      </c>
      <c r="AJ69">
        <v>0</v>
      </c>
      <c r="AK69">
        <v>7.623408195429473</v>
      </c>
      <c r="AL69">
        <v>0</v>
      </c>
      <c r="AM69">
        <v>3.102018004501125</v>
      </c>
      <c r="AN69">
        <v>0.71981181390486138</v>
      </c>
      <c r="AO69">
        <v>0</v>
      </c>
      <c r="AP69">
        <v>0.15033200000000002</v>
      </c>
      <c r="AQ69">
        <v>10.576271428571426</v>
      </c>
      <c r="AR69">
        <v>11.707239130434782</v>
      </c>
      <c r="AS69">
        <v>4.3564823074635743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614.39136448624106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7.87</v>
      </c>
      <c r="L70">
        <v>369.6</v>
      </c>
      <c r="M70">
        <v>19.150000000000002</v>
      </c>
      <c r="N70">
        <v>34.983068421052629</v>
      </c>
      <c r="O70">
        <v>0</v>
      </c>
      <c r="P70">
        <v>41.14</v>
      </c>
      <c r="Q70">
        <v>6.1438622754491021</v>
      </c>
      <c r="R70">
        <v>12.486931203931203</v>
      </c>
      <c r="S70">
        <v>7.7730675088827477</v>
      </c>
      <c r="T70">
        <v>0</v>
      </c>
      <c r="U70">
        <v>12.32</v>
      </c>
      <c r="V70">
        <v>5.3630698739977092</v>
      </c>
      <c r="W70">
        <v>13.410000000000002</v>
      </c>
      <c r="X70">
        <v>43.68</v>
      </c>
      <c r="Y70">
        <v>0</v>
      </c>
      <c r="Z70">
        <v>1.9206818181818182</v>
      </c>
      <c r="AA70">
        <v>0</v>
      </c>
      <c r="AB70">
        <v>1.1782145536384094</v>
      </c>
      <c r="AC70">
        <v>0</v>
      </c>
      <c r="AD70">
        <v>0</v>
      </c>
      <c r="AE70">
        <v>0</v>
      </c>
      <c r="AF70">
        <v>2.613894523326572</v>
      </c>
      <c r="AG70">
        <v>6.1666800000000013</v>
      </c>
      <c r="AH70">
        <v>13.778406969376979</v>
      </c>
      <c r="AI70">
        <v>0</v>
      </c>
      <c r="AJ70">
        <v>0</v>
      </c>
      <c r="AK70">
        <v>7.623408195429473</v>
      </c>
      <c r="AL70">
        <v>0</v>
      </c>
      <c r="AM70">
        <v>3.102018004501125</v>
      </c>
      <c r="AN70">
        <v>0.71981181390486138</v>
      </c>
      <c r="AO70">
        <v>0</v>
      </c>
      <c r="AP70">
        <v>0.15033200000000002</v>
      </c>
      <c r="AQ70">
        <v>10.576271428571426</v>
      </c>
      <c r="AR70">
        <v>11.707239130434782</v>
      </c>
      <c r="AS70">
        <v>4.3564823074635743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637.81344002814251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7.87</v>
      </c>
      <c r="L71">
        <v>369.59999999999997</v>
      </c>
      <c r="M71">
        <v>22.990000000000002</v>
      </c>
      <c r="N71">
        <v>34.983068421052629</v>
      </c>
      <c r="O71">
        <v>0</v>
      </c>
      <c r="P71">
        <v>41.14</v>
      </c>
      <c r="Q71">
        <v>6.1438622754491021</v>
      </c>
      <c r="R71">
        <v>12.486931203931203</v>
      </c>
      <c r="S71">
        <v>7.7730675088827477</v>
      </c>
      <c r="T71">
        <v>0</v>
      </c>
      <c r="U71">
        <v>12.32</v>
      </c>
      <c r="V71">
        <v>5.3630698739977092</v>
      </c>
      <c r="W71">
        <v>13.410000000000002</v>
      </c>
      <c r="X71">
        <v>43.68</v>
      </c>
      <c r="Y71">
        <v>0</v>
      </c>
      <c r="Z71">
        <v>1.9206818181818182</v>
      </c>
      <c r="AA71">
        <v>4.1196666666666664</v>
      </c>
      <c r="AB71">
        <v>3.8782895723930979</v>
      </c>
      <c r="AC71">
        <v>2.8503243285691848</v>
      </c>
      <c r="AD71">
        <v>2.6907501892505676</v>
      </c>
      <c r="AE71">
        <v>4.8537819833459501</v>
      </c>
      <c r="AF71">
        <v>2.613894523326572</v>
      </c>
      <c r="AG71">
        <v>6.1666800000000013</v>
      </c>
      <c r="AH71">
        <v>13.778406969376979</v>
      </c>
      <c r="AI71">
        <v>0</v>
      </c>
      <c r="AJ71">
        <v>0</v>
      </c>
      <c r="AK71">
        <v>7.623408195429473</v>
      </c>
      <c r="AL71">
        <v>0</v>
      </c>
      <c r="AM71">
        <v>3.102018004501125</v>
      </c>
      <c r="AN71">
        <v>0.71981181390486138</v>
      </c>
      <c r="AO71">
        <v>0</v>
      </c>
      <c r="AP71">
        <v>0.15033200000000002</v>
      </c>
      <c r="AQ71">
        <v>14.101695238095235</v>
      </c>
      <c r="AR71">
        <v>11.707239130434782</v>
      </c>
      <c r="AS71">
        <v>4.3564823074635743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662.39346202425327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8.99</v>
      </c>
      <c r="L72">
        <v>369.57</v>
      </c>
      <c r="M72">
        <v>27.1</v>
      </c>
      <c r="N72">
        <v>34.983068421052629</v>
      </c>
      <c r="O72">
        <v>0</v>
      </c>
      <c r="P72">
        <v>41.14</v>
      </c>
      <c r="Q72">
        <v>6.1438622754491021</v>
      </c>
      <c r="R72">
        <v>12.486931203931203</v>
      </c>
      <c r="S72">
        <v>7.7730675088827477</v>
      </c>
      <c r="T72">
        <v>0</v>
      </c>
      <c r="U72">
        <v>12.32</v>
      </c>
      <c r="V72">
        <v>5.3630698739977092</v>
      </c>
      <c r="W72">
        <v>13.410000000000002</v>
      </c>
      <c r="X72">
        <v>43.68</v>
      </c>
      <c r="Y72">
        <v>0</v>
      </c>
      <c r="Z72">
        <v>1.9206818181818182</v>
      </c>
      <c r="AA72">
        <v>8.2608059071729958</v>
      </c>
      <c r="AB72">
        <v>3.8782895723930979</v>
      </c>
      <c r="AC72">
        <v>5.7006486571383697</v>
      </c>
      <c r="AD72">
        <v>2.6907501892505676</v>
      </c>
      <c r="AE72">
        <v>9.7075639666919002</v>
      </c>
      <c r="AF72">
        <v>5.227789046653144</v>
      </c>
      <c r="AG72">
        <v>6.1666800000000013</v>
      </c>
      <c r="AH72">
        <v>20.66607645195354</v>
      </c>
      <c r="AI72">
        <v>0</v>
      </c>
      <c r="AJ72">
        <v>0</v>
      </c>
      <c r="AK72">
        <v>7.623408195429473</v>
      </c>
      <c r="AL72">
        <v>0</v>
      </c>
      <c r="AM72">
        <v>3.102018004501125</v>
      </c>
      <c r="AN72">
        <v>0.71981181390486138</v>
      </c>
      <c r="AO72">
        <v>0</v>
      </c>
      <c r="AP72">
        <v>0.15033200000000002</v>
      </c>
      <c r="AQ72">
        <v>14.101695238095235</v>
      </c>
      <c r="AR72">
        <v>11.707239130434782</v>
      </c>
      <c r="AS72">
        <v>4.3564823074635743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688.94027158257779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4.930087602395294</v>
      </c>
      <c r="L73">
        <v>369.57</v>
      </c>
      <c r="M73">
        <v>27.1</v>
      </c>
      <c r="N73">
        <v>34.983068421052629</v>
      </c>
      <c r="O73">
        <v>0</v>
      </c>
      <c r="P73">
        <v>41.14</v>
      </c>
      <c r="Q73">
        <v>6.1438622754491021</v>
      </c>
      <c r="R73">
        <v>12.486931203931203</v>
      </c>
      <c r="S73">
        <v>7.7730675088827477</v>
      </c>
      <c r="T73">
        <v>0</v>
      </c>
      <c r="U73">
        <v>12.32</v>
      </c>
      <c r="V73">
        <v>5.3630698739977092</v>
      </c>
      <c r="W73">
        <v>13.410000000000002</v>
      </c>
      <c r="X73">
        <v>43.68</v>
      </c>
      <c r="Y73">
        <v>0</v>
      </c>
      <c r="Z73">
        <v>5.7620454545454551</v>
      </c>
      <c r="AA73">
        <v>12.411147679324895</v>
      </c>
      <c r="AB73">
        <v>11.63793698424606</v>
      </c>
      <c r="AC73">
        <v>8.5601774776189714</v>
      </c>
      <c r="AD73">
        <v>5.3815003785011353</v>
      </c>
      <c r="AE73">
        <v>14.55827781983346</v>
      </c>
      <c r="AF73">
        <v>11.501749492900608</v>
      </c>
      <c r="AG73">
        <v>6.1666800000000013</v>
      </c>
      <c r="AH73">
        <v>27.556813938753958</v>
      </c>
      <c r="AI73">
        <v>0</v>
      </c>
      <c r="AJ73">
        <v>0</v>
      </c>
      <c r="AK73">
        <v>7.623408195429473</v>
      </c>
      <c r="AL73">
        <v>0</v>
      </c>
      <c r="AM73">
        <v>4.6576294073518376</v>
      </c>
      <c r="AN73">
        <v>0.71981181390486138</v>
      </c>
      <c r="AO73">
        <v>0</v>
      </c>
      <c r="AP73">
        <v>0.33748000000000011</v>
      </c>
      <c r="AQ73">
        <v>14.101695238095235</v>
      </c>
      <c r="AR73">
        <v>9.7560326086956533</v>
      </c>
      <c r="AS73">
        <v>4.3564823074635743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723.9889556823739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</v>
      </c>
      <c r="L74">
        <v>369.57</v>
      </c>
      <c r="M74">
        <v>27.1</v>
      </c>
      <c r="N74">
        <v>34.983068421052629</v>
      </c>
      <c r="O74">
        <v>0</v>
      </c>
      <c r="P74">
        <v>41.14</v>
      </c>
      <c r="Q74">
        <v>6.1438622754491021</v>
      </c>
      <c r="R74">
        <v>12.486931203931203</v>
      </c>
      <c r="S74">
        <v>7.7730675088827477</v>
      </c>
      <c r="T74">
        <v>0</v>
      </c>
      <c r="U74">
        <v>12.32</v>
      </c>
      <c r="V74">
        <v>5.3630698739977092</v>
      </c>
      <c r="W74">
        <v>13.410000000000002</v>
      </c>
      <c r="X74">
        <v>43.68</v>
      </c>
      <c r="Y74">
        <v>0</v>
      </c>
      <c r="Z74">
        <v>5.7620454545454551</v>
      </c>
      <c r="AA74">
        <v>12.411147679324895</v>
      </c>
      <c r="AB74">
        <v>11.63793698424606</v>
      </c>
      <c r="AC74">
        <v>8.5601774776189714</v>
      </c>
      <c r="AD74">
        <v>8.072250567751702</v>
      </c>
      <c r="AE74">
        <v>14.55827781983346</v>
      </c>
      <c r="AF74">
        <v>11.501749492900608</v>
      </c>
      <c r="AG74">
        <v>6.1666800000000013</v>
      </c>
      <c r="AH74">
        <v>34.444483421330517</v>
      </c>
      <c r="AI74">
        <v>0</v>
      </c>
      <c r="AJ74">
        <v>0</v>
      </c>
      <c r="AK74">
        <v>7.623408195429473</v>
      </c>
      <c r="AL74">
        <v>0</v>
      </c>
      <c r="AM74">
        <v>4.6576294073518376</v>
      </c>
      <c r="AN74">
        <v>0.71981181390486138</v>
      </c>
      <c r="AO74">
        <v>0</v>
      </c>
      <c r="AP74">
        <v>0.33748000000000011</v>
      </c>
      <c r="AQ74">
        <v>14.101695238095235</v>
      </c>
      <c r="AR74">
        <v>9.7560326086956533</v>
      </c>
      <c r="AS74">
        <v>4.3564823074635743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737.62728775180562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</v>
      </c>
      <c r="L75">
        <v>369.57</v>
      </c>
      <c r="M75">
        <v>27.1</v>
      </c>
      <c r="N75">
        <v>34.983068421052629</v>
      </c>
      <c r="O75">
        <v>0</v>
      </c>
      <c r="P75">
        <v>41.14</v>
      </c>
      <c r="Q75">
        <v>6.1438622754491021</v>
      </c>
      <c r="R75">
        <v>12.486931203931203</v>
      </c>
      <c r="S75">
        <v>7.7730675088827477</v>
      </c>
      <c r="T75">
        <v>0</v>
      </c>
      <c r="U75">
        <v>12.32</v>
      </c>
      <c r="V75">
        <v>5.3630698739977092</v>
      </c>
      <c r="W75">
        <v>13.410000000000002</v>
      </c>
      <c r="X75">
        <v>43.68</v>
      </c>
      <c r="Y75">
        <v>0</v>
      </c>
      <c r="Z75">
        <v>5.7620454545454551</v>
      </c>
      <c r="AA75">
        <v>12.411147679324895</v>
      </c>
      <c r="AB75">
        <v>11.63793698424606</v>
      </c>
      <c r="AC75">
        <v>8.5601774776189714</v>
      </c>
      <c r="AD75">
        <v>8.072250567751702</v>
      </c>
      <c r="AE75">
        <v>14.55827781983346</v>
      </c>
      <c r="AF75">
        <v>11.501749492900608</v>
      </c>
      <c r="AG75">
        <v>6.1666800000000013</v>
      </c>
      <c r="AH75">
        <v>40.83206821541711</v>
      </c>
      <c r="AI75">
        <v>0</v>
      </c>
      <c r="AJ75">
        <v>0</v>
      </c>
      <c r="AK75">
        <v>7.623408195429473</v>
      </c>
      <c r="AL75">
        <v>0</v>
      </c>
      <c r="AM75">
        <v>4.6576294073518376</v>
      </c>
      <c r="AN75">
        <v>0.71981181390486138</v>
      </c>
      <c r="AO75">
        <v>0</v>
      </c>
      <c r="AP75">
        <v>0.33748000000000011</v>
      </c>
      <c r="AQ75">
        <v>14.101695238095235</v>
      </c>
      <c r="AR75">
        <v>9.7560326086956533</v>
      </c>
      <c r="AS75">
        <v>9.394048468629201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749.04243870705773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</v>
      </c>
      <c r="L76">
        <v>369.57</v>
      </c>
      <c r="M76">
        <v>27.1</v>
      </c>
      <c r="N76">
        <v>34.983068421052629</v>
      </c>
      <c r="O76">
        <v>0</v>
      </c>
      <c r="P76">
        <v>41.14</v>
      </c>
      <c r="Q76">
        <v>6.1438622754491021</v>
      </c>
      <c r="R76">
        <v>12.486931203931203</v>
      </c>
      <c r="S76">
        <v>7.7730675088827477</v>
      </c>
      <c r="T76">
        <v>0</v>
      </c>
      <c r="U76">
        <v>12.32</v>
      </c>
      <c r="V76">
        <v>5.3630698739977092</v>
      </c>
      <c r="W76">
        <v>13.410000000000002</v>
      </c>
      <c r="X76">
        <v>43.68</v>
      </c>
      <c r="Y76">
        <v>0</v>
      </c>
      <c r="Z76">
        <v>5.7620454545454551</v>
      </c>
      <c r="AA76">
        <v>12.411147679324895</v>
      </c>
      <c r="AB76">
        <v>11.63793698424606</v>
      </c>
      <c r="AC76">
        <v>8.5601774776189714</v>
      </c>
      <c r="AD76">
        <v>8.072250567751702</v>
      </c>
      <c r="AE76">
        <v>14.55827781983346</v>
      </c>
      <c r="AF76">
        <v>11.501749492900608</v>
      </c>
      <c r="AG76">
        <v>6.1666800000000013</v>
      </c>
      <c r="AH76">
        <v>41.338288912354813</v>
      </c>
      <c r="AI76">
        <v>0</v>
      </c>
      <c r="AJ76">
        <v>0</v>
      </c>
      <c r="AK76">
        <v>7.623408195429473</v>
      </c>
      <c r="AL76">
        <v>0</v>
      </c>
      <c r="AM76">
        <v>4.6576294073518376</v>
      </c>
      <c r="AN76">
        <v>0.71981181390486138</v>
      </c>
      <c r="AO76">
        <v>0</v>
      </c>
      <c r="AP76">
        <v>0.33748000000000011</v>
      </c>
      <c r="AQ76">
        <v>14.101695238095235</v>
      </c>
      <c r="AR76">
        <v>9.7560326086956533</v>
      </c>
      <c r="AS76">
        <v>9.394048468629201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749.54865940399554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</v>
      </c>
      <c r="L77">
        <v>369.57</v>
      </c>
      <c r="M77">
        <v>27.1</v>
      </c>
      <c r="N77">
        <v>34.983068421052629</v>
      </c>
      <c r="O77">
        <v>0</v>
      </c>
      <c r="P77">
        <v>41.14</v>
      </c>
      <c r="Q77">
        <v>6.1438622754491021</v>
      </c>
      <c r="R77">
        <v>12.486931203931203</v>
      </c>
      <c r="S77">
        <v>7.7730675088827477</v>
      </c>
      <c r="T77">
        <v>0</v>
      </c>
      <c r="U77">
        <v>12.32</v>
      </c>
      <c r="V77">
        <v>5.3630698739977092</v>
      </c>
      <c r="W77">
        <v>13.410000000000002</v>
      </c>
      <c r="X77">
        <v>43.68</v>
      </c>
      <c r="Y77">
        <v>0</v>
      </c>
      <c r="Z77">
        <v>5.7620454545454551</v>
      </c>
      <c r="AA77">
        <v>12.411147679324895</v>
      </c>
      <c r="AB77">
        <v>11.63793698424606</v>
      </c>
      <c r="AC77">
        <v>8.5601774776189714</v>
      </c>
      <c r="AD77">
        <v>8.072250567751702</v>
      </c>
      <c r="AE77">
        <v>14.55827781983346</v>
      </c>
      <c r="AF77">
        <v>11.501749492900608</v>
      </c>
      <c r="AG77">
        <v>6.1666800000000013</v>
      </c>
      <c r="AH77">
        <v>41.338288912354813</v>
      </c>
      <c r="AI77">
        <v>0</v>
      </c>
      <c r="AJ77">
        <v>0</v>
      </c>
      <c r="AK77">
        <v>7.623408195429473</v>
      </c>
      <c r="AL77">
        <v>0</v>
      </c>
      <c r="AM77">
        <v>4.6576294073518376</v>
      </c>
      <c r="AN77">
        <v>0.71981181390486138</v>
      </c>
      <c r="AO77">
        <v>0</v>
      </c>
      <c r="AP77">
        <v>0.33748000000000011</v>
      </c>
      <c r="AQ77">
        <v>14.101695238095235</v>
      </c>
      <c r="AR77">
        <v>9.7560326086956533</v>
      </c>
      <c r="AS77">
        <v>9.394048468629201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749.54865940399554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</v>
      </c>
      <c r="L78">
        <v>369.57</v>
      </c>
      <c r="M78">
        <v>27.1</v>
      </c>
      <c r="N78">
        <v>34.983068421052629</v>
      </c>
      <c r="O78">
        <v>0</v>
      </c>
      <c r="P78">
        <v>41.14</v>
      </c>
      <c r="Q78">
        <v>6.1438622754491021</v>
      </c>
      <c r="R78">
        <v>12.486931203931203</v>
      </c>
      <c r="S78">
        <v>7.7730675088827477</v>
      </c>
      <c r="T78">
        <v>0</v>
      </c>
      <c r="U78">
        <v>12.32</v>
      </c>
      <c r="V78">
        <v>5.3630698739977092</v>
      </c>
      <c r="W78">
        <v>13.410000000000002</v>
      </c>
      <c r="X78">
        <v>43.68</v>
      </c>
      <c r="Y78">
        <v>0</v>
      </c>
      <c r="Z78">
        <v>5.7620454545454551</v>
      </c>
      <c r="AA78">
        <v>12.411147679324895</v>
      </c>
      <c r="AB78">
        <v>11.63793698424606</v>
      </c>
      <c r="AC78">
        <v>8.5601774776189714</v>
      </c>
      <c r="AD78">
        <v>5.3815003785011353</v>
      </c>
      <c r="AE78">
        <v>14.55827781983346</v>
      </c>
      <c r="AF78">
        <v>11.501749492900608</v>
      </c>
      <c r="AG78">
        <v>6.1666800000000013</v>
      </c>
      <c r="AH78">
        <v>34.444483421330517</v>
      </c>
      <c r="AI78">
        <v>0</v>
      </c>
      <c r="AJ78">
        <v>0</v>
      </c>
      <c r="AK78">
        <v>7.623408195429473</v>
      </c>
      <c r="AL78">
        <v>0</v>
      </c>
      <c r="AM78">
        <v>4.6576294073518376</v>
      </c>
      <c r="AN78">
        <v>0.71981181390486138</v>
      </c>
      <c r="AO78">
        <v>0</v>
      </c>
      <c r="AP78">
        <v>0.33748000000000011</v>
      </c>
      <c r="AQ78">
        <v>14.101695238095235</v>
      </c>
      <c r="AR78">
        <v>9.7560326086956533</v>
      </c>
      <c r="AS78">
        <v>9.394048468629201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739.96410372372065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</v>
      </c>
      <c r="L79">
        <v>369.57</v>
      </c>
      <c r="M79">
        <v>27.1</v>
      </c>
      <c r="N79">
        <v>34.983068421052629</v>
      </c>
      <c r="O79">
        <v>0</v>
      </c>
      <c r="P79">
        <v>41.14</v>
      </c>
      <c r="Q79">
        <v>6.1438622754491021</v>
      </c>
      <c r="R79">
        <v>12.486931203931203</v>
      </c>
      <c r="S79">
        <v>7.7730675088827477</v>
      </c>
      <c r="T79">
        <v>0</v>
      </c>
      <c r="U79">
        <v>12.32</v>
      </c>
      <c r="V79">
        <v>5.3630698739977092</v>
      </c>
      <c r="W79">
        <v>13.410000000000002</v>
      </c>
      <c r="X79">
        <v>43.68</v>
      </c>
      <c r="Y79">
        <v>0</v>
      </c>
      <c r="Z79">
        <v>1.9206818181818182</v>
      </c>
      <c r="AA79">
        <v>8.2730759493670885</v>
      </c>
      <c r="AB79">
        <v>11.63793698424606</v>
      </c>
      <c r="AC79">
        <v>5.7006486571383697</v>
      </c>
      <c r="AD79">
        <v>2.6907501892505676</v>
      </c>
      <c r="AE79">
        <v>9.7075639666919002</v>
      </c>
      <c r="AF79">
        <v>5.227789046653144</v>
      </c>
      <c r="AG79">
        <v>6.1666800000000013</v>
      </c>
      <c r="AH79">
        <v>27.556813938753958</v>
      </c>
      <c r="AI79">
        <v>1.1260816967792615</v>
      </c>
      <c r="AJ79">
        <v>0</v>
      </c>
      <c r="AK79">
        <v>7.623408195429473</v>
      </c>
      <c r="AL79">
        <v>0</v>
      </c>
      <c r="AM79">
        <v>3.102018004501125</v>
      </c>
      <c r="AN79">
        <v>0.71981181390486138</v>
      </c>
      <c r="AO79">
        <v>0</v>
      </c>
      <c r="AP79">
        <v>0.33748000000000011</v>
      </c>
      <c r="AQ79">
        <v>10.576271428571426</v>
      </c>
      <c r="AR79">
        <v>9.7560326086956533</v>
      </c>
      <c r="AS79">
        <v>5.9426100208147501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701.01565360229279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</v>
      </c>
      <c r="L80">
        <v>369.57</v>
      </c>
      <c r="M80">
        <v>27.1</v>
      </c>
      <c r="N80">
        <v>34.983068421052629</v>
      </c>
      <c r="O80">
        <v>0</v>
      </c>
      <c r="P80">
        <v>41.14</v>
      </c>
      <c r="Q80">
        <v>6.1438622754491021</v>
      </c>
      <c r="R80">
        <v>12.486931203931203</v>
      </c>
      <c r="S80">
        <v>7.7730675088827477</v>
      </c>
      <c r="T80">
        <v>0</v>
      </c>
      <c r="U80">
        <v>12.32</v>
      </c>
      <c r="V80">
        <v>5.3630698739977092</v>
      </c>
      <c r="W80">
        <v>13.410000000000002</v>
      </c>
      <c r="X80">
        <v>43.68</v>
      </c>
      <c r="Y80">
        <v>0</v>
      </c>
      <c r="Z80">
        <v>1.9206818181818182</v>
      </c>
      <c r="AA80">
        <v>4.1196666666666664</v>
      </c>
      <c r="AB80">
        <v>3.8782895723930979</v>
      </c>
      <c r="AC80">
        <v>5.7006486571383697</v>
      </c>
      <c r="AD80">
        <v>2.6907501892505676</v>
      </c>
      <c r="AE80">
        <v>4.8537819833459501</v>
      </c>
      <c r="AF80">
        <v>2.613894523326572</v>
      </c>
      <c r="AG80">
        <v>6.1666800000000013</v>
      </c>
      <c r="AH80">
        <v>20.66607645195354</v>
      </c>
      <c r="AI80">
        <v>4.8725278868813833</v>
      </c>
      <c r="AJ80">
        <v>0</v>
      </c>
      <c r="AK80">
        <v>7.623408195429473</v>
      </c>
      <c r="AL80">
        <v>0</v>
      </c>
      <c r="AM80">
        <v>3.102018004501125</v>
      </c>
      <c r="AN80">
        <v>0.71981181390486138</v>
      </c>
      <c r="AO80">
        <v>0</v>
      </c>
      <c r="AP80">
        <v>0.33748000000000011</v>
      </c>
      <c r="AQ80">
        <v>10.576271428571426</v>
      </c>
      <c r="AR80">
        <v>9.7560326086956533</v>
      </c>
      <c r="AS80">
        <v>5.9426100208147501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678.49062910436874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</v>
      </c>
      <c r="L81">
        <v>369.57</v>
      </c>
      <c r="M81">
        <v>27.1</v>
      </c>
      <c r="N81">
        <v>34.983068421052629</v>
      </c>
      <c r="O81">
        <v>0</v>
      </c>
      <c r="P81">
        <v>41.14</v>
      </c>
      <c r="Q81">
        <v>6.1438622754491021</v>
      </c>
      <c r="R81">
        <v>12.486931203931203</v>
      </c>
      <c r="S81">
        <v>7.7730675088827477</v>
      </c>
      <c r="T81">
        <v>0</v>
      </c>
      <c r="U81">
        <v>12.32</v>
      </c>
      <c r="V81">
        <v>5.3630698739977092</v>
      </c>
      <c r="W81">
        <v>13.410000000000002</v>
      </c>
      <c r="X81">
        <v>43.68</v>
      </c>
      <c r="Y81">
        <v>0</v>
      </c>
      <c r="Z81">
        <v>1.9206818181818182</v>
      </c>
      <c r="AA81">
        <v>0</v>
      </c>
      <c r="AB81">
        <v>3.8782895723930979</v>
      </c>
      <c r="AC81">
        <v>5.7006486571383697</v>
      </c>
      <c r="AD81">
        <v>2.6907501892505676</v>
      </c>
      <c r="AE81">
        <v>4.8537819833459501</v>
      </c>
      <c r="AF81">
        <v>2.613894523326572</v>
      </c>
      <c r="AG81">
        <v>6.1666800000000013</v>
      </c>
      <c r="AH81">
        <v>13.778406969376979</v>
      </c>
      <c r="AI81">
        <v>4.8725278868813833</v>
      </c>
      <c r="AJ81">
        <v>0</v>
      </c>
      <c r="AK81">
        <v>7.623408195429473</v>
      </c>
      <c r="AL81">
        <v>0</v>
      </c>
      <c r="AM81">
        <v>3.102018004501125</v>
      </c>
      <c r="AN81">
        <v>0.71981181390486138</v>
      </c>
      <c r="AO81">
        <v>0</v>
      </c>
      <c r="AP81">
        <v>0.33748000000000011</v>
      </c>
      <c r="AQ81">
        <v>7.0508476190476177</v>
      </c>
      <c r="AR81">
        <v>9.7560326086956533</v>
      </c>
      <c r="AS81">
        <v>5.9426100208147501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663.95786914560165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</v>
      </c>
      <c r="L82">
        <v>369.57</v>
      </c>
      <c r="M82">
        <v>27.1</v>
      </c>
      <c r="N82">
        <v>34.983068421052629</v>
      </c>
      <c r="O82">
        <v>0</v>
      </c>
      <c r="P82">
        <v>41.14</v>
      </c>
      <c r="Q82">
        <v>6.1438622754491021</v>
      </c>
      <c r="R82">
        <v>12.486931203931203</v>
      </c>
      <c r="S82">
        <v>7.7730675088827477</v>
      </c>
      <c r="T82">
        <v>0</v>
      </c>
      <c r="U82">
        <v>12.32</v>
      </c>
      <c r="V82">
        <v>5.3630698739977092</v>
      </c>
      <c r="W82">
        <v>13.410000000000002</v>
      </c>
      <c r="X82">
        <v>43.68</v>
      </c>
      <c r="Y82">
        <v>0</v>
      </c>
      <c r="Z82">
        <v>1.9206818181818182</v>
      </c>
      <c r="AA82">
        <v>0</v>
      </c>
      <c r="AB82">
        <v>3.8782895723930979</v>
      </c>
      <c r="AC82">
        <v>2.8503243285691848</v>
      </c>
      <c r="AD82">
        <v>2.6907501892505676</v>
      </c>
      <c r="AE82">
        <v>4.8537819833459501</v>
      </c>
      <c r="AF82">
        <v>2.613894523326572</v>
      </c>
      <c r="AG82">
        <v>6.1666800000000013</v>
      </c>
      <c r="AH82">
        <v>6.8876694825765581</v>
      </c>
      <c r="AI82">
        <v>4.8725278868813833</v>
      </c>
      <c r="AJ82">
        <v>0</v>
      </c>
      <c r="AK82">
        <v>7.623408195429473</v>
      </c>
      <c r="AL82">
        <v>0</v>
      </c>
      <c r="AM82">
        <v>3.102018004501125</v>
      </c>
      <c r="AN82">
        <v>0.71981181390486138</v>
      </c>
      <c r="AO82">
        <v>0</v>
      </c>
      <c r="AP82">
        <v>0.33748000000000011</v>
      </c>
      <c r="AQ82">
        <v>7.0508476190476177</v>
      </c>
      <c r="AR82">
        <v>9.7560326086956533</v>
      </c>
      <c r="AS82">
        <v>5.9426100208147501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654.21680733023209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</v>
      </c>
      <c r="L83">
        <v>369.57</v>
      </c>
      <c r="M83">
        <v>27.1</v>
      </c>
      <c r="N83">
        <v>34.983068421052629</v>
      </c>
      <c r="O83">
        <v>0</v>
      </c>
      <c r="P83">
        <v>41.14</v>
      </c>
      <c r="Q83">
        <v>6.1438622754491021</v>
      </c>
      <c r="R83">
        <v>12.486931203931203</v>
      </c>
      <c r="S83">
        <v>7.7730675088827477</v>
      </c>
      <c r="T83">
        <v>0</v>
      </c>
      <c r="U83">
        <v>12.32</v>
      </c>
      <c r="V83">
        <v>5.3630698739977092</v>
      </c>
      <c r="W83">
        <v>13.410000000000002</v>
      </c>
      <c r="X83">
        <v>43.68</v>
      </c>
      <c r="Y83">
        <v>0</v>
      </c>
      <c r="Z83">
        <v>1.9206818181818182</v>
      </c>
      <c r="AA83">
        <v>0</v>
      </c>
      <c r="AB83">
        <v>3.8782895723930979</v>
      </c>
      <c r="AC83">
        <v>2.8503243285691848</v>
      </c>
      <c r="AD83">
        <v>2.6907501892505676</v>
      </c>
      <c r="AE83">
        <v>4.8537819833459501</v>
      </c>
      <c r="AF83">
        <v>2.613894523326572</v>
      </c>
      <c r="AG83">
        <v>6.1666800000000013</v>
      </c>
      <c r="AH83">
        <v>0</v>
      </c>
      <c r="AI83">
        <v>4.8725278868813833</v>
      </c>
      <c r="AJ83">
        <v>0</v>
      </c>
      <c r="AK83">
        <v>7.623408195429473</v>
      </c>
      <c r="AL83">
        <v>0</v>
      </c>
      <c r="AM83">
        <v>3.102018004501125</v>
      </c>
      <c r="AN83">
        <v>0.71981181390486138</v>
      </c>
      <c r="AO83">
        <v>0</v>
      </c>
      <c r="AP83">
        <v>0.33748000000000011</v>
      </c>
      <c r="AQ83">
        <v>3.5254238095238088</v>
      </c>
      <c r="AR83">
        <v>7.8017581521739139</v>
      </c>
      <c r="AS83">
        <v>5.9426100208147501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641.84943958160977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</v>
      </c>
      <c r="L84">
        <v>369.57</v>
      </c>
      <c r="M84">
        <v>27.1</v>
      </c>
      <c r="N84">
        <v>34.983068421052629</v>
      </c>
      <c r="O84">
        <v>0</v>
      </c>
      <c r="P84">
        <v>41.14</v>
      </c>
      <c r="Q84">
        <v>6.1438622754491021</v>
      </c>
      <c r="R84">
        <v>12.486931203931203</v>
      </c>
      <c r="S84">
        <v>7.7730675088827477</v>
      </c>
      <c r="T84">
        <v>0</v>
      </c>
      <c r="U84">
        <v>12.32</v>
      </c>
      <c r="V84">
        <v>5.3630698739977092</v>
      </c>
      <c r="W84">
        <v>13.410000000000002</v>
      </c>
      <c r="X84">
        <v>43.68</v>
      </c>
      <c r="Y84">
        <v>0</v>
      </c>
      <c r="Z84">
        <v>1.9206818181818182</v>
      </c>
      <c r="AA84">
        <v>0</v>
      </c>
      <c r="AB84">
        <v>3.8782895723930979</v>
      </c>
      <c r="AC84">
        <v>0</v>
      </c>
      <c r="AD84">
        <v>2.6907501892505676</v>
      </c>
      <c r="AE84">
        <v>4.8537819833459501</v>
      </c>
      <c r="AF84">
        <v>2.613894523326572</v>
      </c>
      <c r="AG84">
        <v>6.1666800000000013</v>
      </c>
      <c r="AH84">
        <v>0</v>
      </c>
      <c r="AI84">
        <v>4.8725278868813833</v>
      </c>
      <c r="AJ84">
        <v>0</v>
      </c>
      <c r="AK84">
        <v>7.623408195429473</v>
      </c>
      <c r="AL84">
        <v>0</v>
      </c>
      <c r="AM84">
        <v>3.102018004501125</v>
      </c>
      <c r="AN84">
        <v>0.71981181390486138</v>
      </c>
      <c r="AO84">
        <v>0</v>
      </c>
      <c r="AP84">
        <v>0.33748000000000011</v>
      </c>
      <c r="AQ84">
        <v>3.5254238095238088</v>
      </c>
      <c r="AR84">
        <v>7.8017581521739139</v>
      </c>
      <c r="AS84">
        <v>5.9426100208147501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638.9991152530406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</v>
      </c>
      <c r="L85">
        <v>369.57</v>
      </c>
      <c r="M85">
        <v>27.1</v>
      </c>
      <c r="N85">
        <v>34.983068421052629</v>
      </c>
      <c r="O85">
        <v>0</v>
      </c>
      <c r="P85">
        <v>41.14</v>
      </c>
      <c r="Q85">
        <v>6.1438622754491021</v>
      </c>
      <c r="R85">
        <v>12.486931203931203</v>
      </c>
      <c r="S85">
        <v>7.7730675088827477</v>
      </c>
      <c r="T85">
        <v>0</v>
      </c>
      <c r="U85">
        <v>12.32</v>
      </c>
      <c r="V85">
        <v>5.3630698739977092</v>
      </c>
      <c r="W85">
        <v>13.410000000000002</v>
      </c>
      <c r="X85">
        <v>43.68</v>
      </c>
      <c r="Y85">
        <v>0</v>
      </c>
      <c r="Z85">
        <v>1.9206818181818182</v>
      </c>
      <c r="AA85">
        <v>0</v>
      </c>
      <c r="AB85">
        <v>3.8782895723930979</v>
      </c>
      <c r="AC85">
        <v>0</v>
      </c>
      <c r="AD85">
        <v>2.6907501892505676</v>
      </c>
      <c r="AE85">
        <v>4.8537819833459501</v>
      </c>
      <c r="AF85">
        <v>2.613894523326572</v>
      </c>
      <c r="AG85">
        <v>6.1666800000000013</v>
      </c>
      <c r="AH85">
        <v>0</v>
      </c>
      <c r="AI85">
        <v>4.8725278868813833</v>
      </c>
      <c r="AJ85">
        <v>0</v>
      </c>
      <c r="AK85">
        <v>7.623408195429473</v>
      </c>
      <c r="AL85">
        <v>0</v>
      </c>
      <c r="AM85">
        <v>3.102018004501125</v>
      </c>
      <c r="AN85">
        <v>0.71981181390486138</v>
      </c>
      <c r="AO85">
        <v>0</v>
      </c>
      <c r="AP85">
        <v>0.33748000000000011</v>
      </c>
      <c r="AQ85">
        <v>3.5254238095238088</v>
      </c>
      <c r="AR85">
        <v>7.8017581521739139</v>
      </c>
      <c r="AS85">
        <v>7.12990484686292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640.18641007908877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</v>
      </c>
      <c r="L86">
        <v>369.57</v>
      </c>
      <c r="M86">
        <v>27.1</v>
      </c>
      <c r="N86">
        <v>34.983068421052629</v>
      </c>
      <c r="O86">
        <v>0</v>
      </c>
      <c r="P86">
        <v>41.14</v>
      </c>
      <c r="Q86">
        <v>6.1438622754491021</v>
      </c>
      <c r="R86">
        <v>12.486931203931203</v>
      </c>
      <c r="S86">
        <v>7.7730675088827477</v>
      </c>
      <c r="T86">
        <v>0</v>
      </c>
      <c r="U86">
        <v>12.32</v>
      </c>
      <c r="V86">
        <v>5.3630698739977092</v>
      </c>
      <c r="W86">
        <v>13.410000000000002</v>
      </c>
      <c r="X86">
        <v>43.68</v>
      </c>
      <c r="Y86">
        <v>0</v>
      </c>
      <c r="Z86">
        <v>1.9206818181818182</v>
      </c>
      <c r="AA86">
        <v>0</v>
      </c>
      <c r="AB86">
        <v>3.8782895723930979</v>
      </c>
      <c r="AC86">
        <v>0</v>
      </c>
      <c r="AD86">
        <v>2.6907501892505676</v>
      </c>
      <c r="AE86">
        <v>4.8537819833459501</v>
      </c>
      <c r="AF86">
        <v>2.613894523326572</v>
      </c>
      <c r="AG86">
        <v>6.1666800000000013</v>
      </c>
      <c r="AH86">
        <v>0</v>
      </c>
      <c r="AI86">
        <v>4.8019560094265517</v>
      </c>
      <c r="AJ86">
        <v>0</v>
      </c>
      <c r="AK86">
        <v>7.623408195429473</v>
      </c>
      <c r="AL86">
        <v>0</v>
      </c>
      <c r="AM86">
        <v>3.102018004501125</v>
      </c>
      <c r="AN86">
        <v>0.71981181390486138</v>
      </c>
      <c r="AO86">
        <v>0</v>
      </c>
      <c r="AP86">
        <v>0.33748000000000011</v>
      </c>
      <c r="AQ86">
        <v>3.5254238095238088</v>
      </c>
      <c r="AR86">
        <v>7.8017581521739139</v>
      </c>
      <c r="AS86">
        <v>7.12990484686292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640.11583820163401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</v>
      </c>
      <c r="L87">
        <v>369.57</v>
      </c>
      <c r="M87">
        <v>27.1</v>
      </c>
      <c r="N87">
        <v>34.983068421052629</v>
      </c>
      <c r="O87">
        <v>0</v>
      </c>
      <c r="P87">
        <v>41.14</v>
      </c>
      <c r="Q87">
        <v>6.1438622754491021</v>
      </c>
      <c r="R87">
        <v>12.486931203931203</v>
      </c>
      <c r="S87">
        <v>7.7730675088827477</v>
      </c>
      <c r="T87">
        <v>0</v>
      </c>
      <c r="U87">
        <v>12.32</v>
      </c>
      <c r="V87">
        <v>5.3630698739977092</v>
      </c>
      <c r="W87">
        <v>13.410000000000002</v>
      </c>
      <c r="X87">
        <v>43.68</v>
      </c>
      <c r="Y87">
        <v>0</v>
      </c>
      <c r="Z87">
        <v>1.9206818181818182</v>
      </c>
      <c r="AA87">
        <v>0</v>
      </c>
      <c r="AB87">
        <v>3.8782895723930979</v>
      </c>
      <c r="AC87">
        <v>0</v>
      </c>
      <c r="AD87">
        <v>0</v>
      </c>
      <c r="AE87">
        <v>4.8537819833459501</v>
      </c>
      <c r="AF87">
        <v>2.613894523326572</v>
      </c>
      <c r="AG87">
        <v>6.1666800000000013</v>
      </c>
      <c r="AH87">
        <v>0</v>
      </c>
      <c r="AI87">
        <v>4.8019560094265517</v>
      </c>
      <c r="AJ87">
        <v>0</v>
      </c>
      <c r="AK87">
        <v>7.623408195429473</v>
      </c>
      <c r="AL87">
        <v>0</v>
      </c>
      <c r="AM87">
        <v>3.102018004501125</v>
      </c>
      <c r="AN87">
        <v>0.71981181390486138</v>
      </c>
      <c r="AO87">
        <v>0</v>
      </c>
      <c r="AP87">
        <v>0.33748000000000011</v>
      </c>
      <c r="AQ87">
        <v>3.5254238095238088</v>
      </c>
      <c r="AR87">
        <v>7.8017581521739139</v>
      </c>
      <c r="AS87">
        <v>7.12990484686292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637.42508801238341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</v>
      </c>
      <c r="L88">
        <v>369.57</v>
      </c>
      <c r="M88">
        <v>27.1</v>
      </c>
      <c r="N88">
        <v>34.983068421052629</v>
      </c>
      <c r="O88">
        <v>0</v>
      </c>
      <c r="P88">
        <v>41.14</v>
      </c>
      <c r="Q88">
        <v>6.1438622754491021</v>
      </c>
      <c r="R88">
        <v>12.486931203931203</v>
      </c>
      <c r="S88">
        <v>7.7730675088827477</v>
      </c>
      <c r="T88">
        <v>0</v>
      </c>
      <c r="U88">
        <v>12.32</v>
      </c>
      <c r="V88">
        <v>5.3630698739977092</v>
      </c>
      <c r="W88">
        <v>13.410000000000002</v>
      </c>
      <c r="X88">
        <v>43.68</v>
      </c>
      <c r="Y88">
        <v>0</v>
      </c>
      <c r="Z88">
        <v>1.9206818181818182</v>
      </c>
      <c r="AA88">
        <v>0</v>
      </c>
      <c r="AB88">
        <v>3.8782895723930979</v>
      </c>
      <c r="AC88">
        <v>0</v>
      </c>
      <c r="AD88">
        <v>0</v>
      </c>
      <c r="AE88">
        <v>4.8537819833459501</v>
      </c>
      <c r="AF88">
        <v>2.613894523326572</v>
      </c>
      <c r="AG88">
        <v>6.1666800000000013</v>
      </c>
      <c r="AH88">
        <v>0</v>
      </c>
      <c r="AI88">
        <v>1.0524414768263943</v>
      </c>
      <c r="AJ88">
        <v>0</v>
      </c>
      <c r="AK88">
        <v>7.623408195429473</v>
      </c>
      <c r="AL88">
        <v>0</v>
      </c>
      <c r="AM88">
        <v>3.102018004501125</v>
      </c>
      <c r="AN88">
        <v>0.71981181390486138</v>
      </c>
      <c r="AO88">
        <v>0</v>
      </c>
      <c r="AP88">
        <v>0.33748000000000011</v>
      </c>
      <c r="AQ88">
        <v>0.37125873015873007</v>
      </c>
      <c r="AR88">
        <v>7.8017581521739139</v>
      </c>
      <c r="AS88">
        <v>7.12990484686292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630.52140840041818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</v>
      </c>
      <c r="L89">
        <v>369.57</v>
      </c>
      <c r="M89">
        <v>27.1</v>
      </c>
      <c r="N89">
        <v>34.983068421052629</v>
      </c>
      <c r="O89">
        <v>0</v>
      </c>
      <c r="P89">
        <v>41.14</v>
      </c>
      <c r="Q89">
        <v>6.1438622754491021</v>
      </c>
      <c r="R89">
        <v>12.486931203931203</v>
      </c>
      <c r="S89">
        <v>7.7730675088827477</v>
      </c>
      <c r="T89">
        <v>0</v>
      </c>
      <c r="U89">
        <v>12.32</v>
      </c>
      <c r="V89">
        <v>5.3630698739977092</v>
      </c>
      <c r="W89">
        <v>13.410000000000002</v>
      </c>
      <c r="X89">
        <v>43.68</v>
      </c>
      <c r="Y89">
        <v>0</v>
      </c>
      <c r="Z89">
        <v>1.9206818181818182</v>
      </c>
      <c r="AA89">
        <v>0</v>
      </c>
      <c r="AB89">
        <v>3.8782895723930979</v>
      </c>
      <c r="AC89">
        <v>0</v>
      </c>
      <c r="AD89">
        <v>0</v>
      </c>
      <c r="AE89">
        <v>4.8537819833459501</v>
      </c>
      <c r="AF89">
        <v>2.613894523326572</v>
      </c>
      <c r="AG89">
        <v>6.1666800000000013</v>
      </c>
      <c r="AH89">
        <v>0</v>
      </c>
      <c r="AI89">
        <v>0</v>
      </c>
      <c r="AJ89">
        <v>0</v>
      </c>
      <c r="AK89">
        <v>7.623408195429473</v>
      </c>
      <c r="AL89">
        <v>0</v>
      </c>
      <c r="AM89">
        <v>3.102018004501125</v>
      </c>
      <c r="AN89">
        <v>0.71981181390486138</v>
      </c>
      <c r="AO89">
        <v>0</v>
      </c>
      <c r="AP89">
        <v>0.33748000000000011</v>
      </c>
      <c r="AQ89">
        <v>0</v>
      </c>
      <c r="AR89">
        <v>9.7560326086956533</v>
      </c>
      <c r="AS89">
        <v>7.12990484686292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631.05198264995488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9.0601388378080188</v>
      </c>
      <c r="L90">
        <v>369.57</v>
      </c>
      <c r="M90">
        <v>27.1</v>
      </c>
      <c r="N90">
        <v>34.983068421052629</v>
      </c>
      <c r="O90">
        <v>0</v>
      </c>
      <c r="P90">
        <v>41.14</v>
      </c>
      <c r="Q90">
        <v>6.1438622754491021</v>
      </c>
      <c r="R90">
        <v>12.486931203931203</v>
      </c>
      <c r="S90">
        <v>7.7730675088827477</v>
      </c>
      <c r="T90">
        <v>0</v>
      </c>
      <c r="U90">
        <v>12.32</v>
      </c>
      <c r="V90">
        <v>5.3630698739977092</v>
      </c>
      <c r="W90">
        <v>13.410000000000002</v>
      </c>
      <c r="X90">
        <v>43.68</v>
      </c>
      <c r="Y90">
        <v>0</v>
      </c>
      <c r="Z90">
        <v>1.9206818181818182</v>
      </c>
      <c r="AA90">
        <v>0</v>
      </c>
      <c r="AB90">
        <v>3.8782895723930979</v>
      </c>
      <c r="AC90">
        <v>0</v>
      </c>
      <c r="AD90">
        <v>0</v>
      </c>
      <c r="AE90">
        <v>4.8537819833459501</v>
      </c>
      <c r="AF90">
        <v>2.613894523326572</v>
      </c>
      <c r="AG90">
        <v>6.1666800000000013</v>
      </c>
      <c r="AH90">
        <v>0</v>
      </c>
      <c r="AI90">
        <v>0</v>
      </c>
      <c r="AJ90">
        <v>0</v>
      </c>
      <c r="AK90">
        <v>7.623408195429473</v>
      </c>
      <c r="AL90">
        <v>0</v>
      </c>
      <c r="AM90">
        <v>3.102018004501125</v>
      </c>
      <c r="AN90">
        <v>0.71981181390486138</v>
      </c>
      <c r="AO90">
        <v>0</v>
      </c>
      <c r="AP90">
        <v>0.33748000000000011</v>
      </c>
      <c r="AQ90">
        <v>0</v>
      </c>
      <c r="AR90">
        <v>9.7560326086956533</v>
      </c>
      <c r="AS90">
        <v>7.12990484686292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631.1321214877629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9.3501439755456239</v>
      </c>
      <c r="L91">
        <v>369.57</v>
      </c>
      <c r="M91">
        <v>27.1</v>
      </c>
      <c r="N91">
        <v>34.983068421052629</v>
      </c>
      <c r="O91">
        <v>0</v>
      </c>
      <c r="P91">
        <v>41.14</v>
      </c>
      <c r="Q91">
        <v>6.1438622754491021</v>
      </c>
      <c r="R91">
        <v>12.486931203931203</v>
      </c>
      <c r="S91">
        <v>7.7730675088827477</v>
      </c>
      <c r="T91">
        <v>0</v>
      </c>
      <c r="U91">
        <v>12.32</v>
      </c>
      <c r="V91">
        <v>5.3630698739977092</v>
      </c>
      <c r="W91">
        <v>13.410000000000002</v>
      </c>
      <c r="X91">
        <v>43.68</v>
      </c>
      <c r="Y91">
        <v>0</v>
      </c>
      <c r="Z91">
        <v>1.9206818181818182</v>
      </c>
      <c r="AA91">
        <v>0</v>
      </c>
      <c r="AB91">
        <v>3.8782895723930979</v>
      </c>
      <c r="AC91">
        <v>0</v>
      </c>
      <c r="AD91">
        <v>0</v>
      </c>
      <c r="AE91">
        <v>4.8537819833459501</v>
      </c>
      <c r="AF91">
        <v>2.613894523326572</v>
      </c>
      <c r="AG91">
        <v>6.1666800000000013</v>
      </c>
      <c r="AH91">
        <v>0</v>
      </c>
      <c r="AI91">
        <v>0</v>
      </c>
      <c r="AJ91">
        <v>0</v>
      </c>
      <c r="AK91">
        <v>7.623408195429473</v>
      </c>
      <c r="AL91">
        <v>0</v>
      </c>
      <c r="AM91">
        <v>3.102018004501125</v>
      </c>
      <c r="AN91">
        <v>0.71981181390486138</v>
      </c>
      <c r="AO91">
        <v>0</v>
      </c>
      <c r="AP91">
        <v>0.33748000000000011</v>
      </c>
      <c r="AQ91">
        <v>0</v>
      </c>
      <c r="AR91">
        <v>9.7560326086956533</v>
      </c>
      <c r="AS91">
        <v>7.12990484686292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631.42212662550048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9.3501439755456239</v>
      </c>
      <c r="L92">
        <v>369.57</v>
      </c>
      <c r="M92">
        <v>27.1</v>
      </c>
      <c r="N92">
        <v>34.983068421052629</v>
      </c>
      <c r="O92">
        <v>0</v>
      </c>
      <c r="P92">
        <v>41.14</v>
      </c>
      <c r="Q92">
        <v>6.1438622754491021</v>
      </c>
      <c r="R92">
        <v>12.486931203931203</v>
      </c>
      <c r="S92">
        <v>7.7730675088827477</v>
      </c>
      <c r="T92">
        <v>0</v>
      </c>
      <c r="U92">
        <v>12.32</v>
      </c>
      <c r="V92">
        <v>5.3630698739977092</v>
      </c>
      <c r="W92">
        <v>13.410000000000002</v>
      </c>
      <c r="X92">
        <v>43.68</v>
      </c>
      <c r="Y92">
        <v>0</v>
      </c>
      <c r="Z92">
        <v>1.9206818181818182</v>
      </c>
      <c r="AA92">
        <v>0</v>
      </c>
      <c r="AB92">
        <v>3.8782895723930979</v>
      </c>
      <c r="AC92">
        <v>0</v>
      </c>
      <c r="AD92">
        <v>0</v>
      </c>
      <c r="AE92">
        <v>4.8537819833459501</v>
      </c>
      <c r="AF92">
        <v>2.613894523326572</v>
      </c>
      <c r="AG92">
        <v>6.1666800000000013</v>
      </c>
      <c r="AH92">
        <v>6.1390764519535388</v>
      </c>
      <c r="AI92">
        <v>0</v>
      </c>
      <c r="AJ92">
        <v>0</v>
      </c>
      <c r="AK92">
        <v>7.623408195429473</v>
      </c>
      <c r="AL92">
        <v>0</v>
      </c>
      <c r="AM92">
        <v>3.102018004501125</v>
      </c>
      <c r="AN92">
        <v>0.71981181390486138</v>
      </c>
      <c r="AO92">
        <v>0</v>
      </c>
      <c r="AP92">
        <v>0.33748000000000011</v>
      </c>
      <c r="AQ92">
        <v>0</v>
      </c>
      <c r="AR92">
        <v>9.7560326086956533</v>
      </c>
      <c r="AS92">
        <v>7.12990484686292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637.56120307745402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8.98</v>
      </c>
      <c r="L93">
        <v>369.57</v>
      </c>
      <c r="M93">
        <v>27.1</v>
      </c>
      <c r="N93">
        <v>34.983068421052629</v>
      </c>
      <c r="O93">
        <v>0</v>
      </c>
      <c r="P93">
        <v>41.14</v>
      </c>
      <c r="Q93">
        <v>6.1438622754491021</v>
      </c>
      <c r="R93">
        <v>12.486931203931203</v>
      </c>
      <c r="S93">
        <v>7.7730675088827477</v>
      </c>
      <c r="T93">
        <v>0</v>
      </c>
      <c r="U93">
        <v>12.32</v>
      </c>
      <c r="V93">
        <v>5.3630698739977092</v>
      </c>
      <c r="W93">
        <v>13.410000000000002</v>
      </c>
      <c r="X93">
        <v>43.68</v>
      </c>
      <c r="Y93">
        <v>0</v>
      </c>
      <c r="Z93">
        <v>1.9206818181818182</v>
      </c>
      <c r="AA93">
        <v>0</v>
      </c>
      <c r="AB93">
        <v>0</v>
      </c>
      <c r="AC93">
        <v>0</v>
      </c>
      <c r="AD93">
        <v>0</v>
      </c>
      <c r="AE93">
        <v>4.8537819833459501</v>
      </c>
      <c r="AF93">
        <v>2.613894523326572</v>
      </c>
      <c r="AG93">
        <v>6.1666800000000013</v>
      </c>
      <c r="AH93">
        <v>6.1390764519535388</v>
      </c>
      <c r="AI93">
        <v>0</v>
      </c>
      <c r="AJ93">
        <v>0</v>
      </c>
      <c r="AK93">
        <v>7.623408195429473</v>
      </c>
      <c r="AL93">
        <v>0</v>
      </c>
      <c r="AM93">
        <v>3.102018004501125</v>
      </c>
      <c r="AN93">
        <v>0.71981181390486138</v>
      </c>
      <c r="AO93">
        <v>0</v>
      </c>
      <c r="AP93">
        <v>0.33748000000000011</v>
      </c>
      <c r="AQ93">
        <v>0</v>
      </c>
      <c r="AR93">
        <v>9.7560326086956533</v>
      </c>
      <c r="AS93">
        <v>7.12990484686292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633.31276952951532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9.3501610845873326</v>
      </c>
      <c r="L94">
        <v>369.57</v>
      </c>
      <c r="M94">
        <v>27.1</v>
      </c>
      <c r="N94">
        <v>34.983068421052629</v>
      </c>
      <c r="O94">
        <v>0</v>
      </c>
      <c r="P94">
        <v>41.14</v>
      </c>
      <c r="Q94">
        <v>6.1438622754491021</v>
      </c>
      <c r="R94">
        <v>12.486931203931203</v>
      </c>
      <c r="S94">
        <v>7.7730675088827477</v>
      </c>
      <c r="T94">
        <v>0</v>
      </c>
      <c r="U94">
        <v>12.32</v>
      </c>
      <c r="V94">
        <v>5.3630698739977092</v>
      </c>
      <c r="W94">
        <v>13.410000000000002</v>
      </c>
      <c r="X94">
        <v>43.68</v>
      </c>
      <c r="Y94">
        <v>0</v>
      </c>
      <c r="Z94">
        <v>1.9206818181818182</v>
      </c>
      <c r="AA94">
        <v>0</v>
      </c>
      <c r="AB94">
        <v>0</v>
      </c>
      <c r="AC94">
        <v>0</v>
      </c>
      <c r="AD94">
        <v>0</v>
      </c>
      <c r="AE94">
        <v>4.8537819833459501</v>
      </c>
      <c r="AF94">
        <v>2.613894523326572</v>
      </c>
      <c r="AG94">
        <v>6.1666800000000013</v>
      </c>
      <c r="AH94">
        <v>6.1390764519535388</v>
      </c>
      <c r="AI94">
        <v>0</v>
      </c>
      <c r="AJ94">
        <v>0</v>
      </c>
      <c r="AK94">
        <v>7.623408195429473</v>
      </c>
      <c r="AL94">
        <v>0</v>
      </c>
      <c r="AM94">
        <v>3.102018004501125</v>
      </c>
      <c r="AN94">
        <v>0.71981181390486138</v>
      </c>
      <c r="AO94">
        <v>0</v>
      </c>
      <c r="AP94">
        <v>0.33748000000000011</v>
      </c>
      <c r="AQ94">
        <v>0</v>
      </c>
      <c r="AR94">
        <v>9.7560326086956533</v>
      </c>
      <c r="AS94">
        <v>7.12990484686292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633.6829306141027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7.91</v>
      </c>
      <c r="L95">
        <v>369.57</v>
      </c>
      <c r="M95">
        <v>27.1</v>
      </c>
      <c r="N95">
        <v>34.983068421052629</v>
      </c>
      <c r="O95">
        <v>0</v>
      </c>
      <c r="P95">
        <v>41.14</v>
      </c>
      <c r="Q95">
        <v>6.1438622754491021</v>
      </c>
      <c r="R95">
        <v>12.486931203931203</v>
      </c>
      <c r="S95">
        <v>7.7730675088827477</v>
      </c>
      <c r="T95">
        <v>0</v>
      </c>
      <c r="U95">
        <v>12.32</v>
      </c>
      <c r="V95">
        <v>5.3630698739977092</v>
      </c>
      <c r="W95">
        <v>13.410000000000002</v>
      </c>
      <c r="X95">
        <v>43.68</v>
      </c>
      <c r="Y95">
        <v>0</v>
      </c>
      <c r="Z95">
        <v>1.9206818181818182</v>
      </c>
      <c r="AA95">
        <v>0</v>
      </c>
      <c r="AB95">
        <v>0</v>
      </c>
      <c r="AC95">
        <v>0</v>
      </c>
      <c r="AD95">
        <v>0</v>
      </c>
      <c r="AE95">
        <v>4.8537819833459501</v>
      </c>
      <c r="AF95">
        <v>2.613894523326572</v>
      </c>
      <c r="AG95">
        <v>6.1666800000000013</v>
      </c>
      <c r="AH95">
        <v>6.1390764519535388</v>
      </c>
      <c r="AI95">
        <v>0</v>
      </c>
      <c r="AJ95">
        <v>0</v>
      </c>
      <c r="AK95">
        <v>7.623408195429473</v>
      </c>
      <c r="AL95">
        <v>0</v>
      </c>
      <c r="AM95">
        <v>3.102018004501125</v>
      </c>
      <c r="AN95">
        <v>0.71981181390486138</v>
      </c>
      <c r="AO95">
        <v>0</v>
      </c>
      <c r="AP95">
        <v>0</v>
      </c>
      <c r="AQ95">
        <v>0</v>
      </c>
      <c r="AR95">
        <v>5.8536195652173912</v>
      </c>
      <c r="AS95">
        <v>5.9426100208147501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626.81558165998888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7.91</v>
      </c>
      <c r="L96">
        <v>369.57</v>
      </c>
      <c r="M96">
        <v>27.1</v>
      </c>
      <c r="N96">
        <v>34.983068421052629</v>
      </c>
      <c r="O96">
        <v>0</v>
      </c>
      <c r="P96">
        <v>41.14</v>
      </c>
      <c r="Q96">
        <v>6.1438622754491021</v>
      </c>
      <c r="R96">
        <v>12.486931203931203</v>
      </c>
      <c r="S96">
        <v>7.7730675088827477</v>
      </c>
      <c r="T96">
        <v>0</v>
      </c>
      <c r="U96">
        <v>12.32</v>
      </c>
      <c r="V96">
        <v>5.3630698739977092</v>
      </c>
      <c r="W96">
        <v>13.410000000000002</v>
      </c>
      <c r="X96">
        <v>43.68</v>
      </c>
      <c r="Y96">
        <v>0</v>
      </c>
      <c r="Z96">
        <v>1.9206818181818182</v>
      </c>
      <c r="AA96">
        <v>0</v>
      </c>
      <c r="AB96">
        <v>0</v>
      </c>
      <c r="AC96">
        <v>0</v>
      </c>
      <c r="AD96">
        <v>0</v>
      </c>
      <c r="AE96">
        <v>4.8537819833459501</v>
      </c>
      <c r="AF96">
        <v>2.613894523326572</v>
      </c>
      <c r="AG96">
        <v>6.1666800000000013</v>
      </c>
      <c r="AH96">
        <v>0</v>
      </c>
      <c r="AI96">
        <v>0</v>
      </c>
      <c r="AJ96">
        <v>0</v>
      </c>
      <c r="AK96">
        <v>7.623408195429473</v>
      </c>
      <c r="AL96">
        <v>0</v>
      </c>
      <c r="AM96">
        <v>3.102018004501125</v>
      </c>
      <c r="AN96">
        <v>0.71981181390486138</v>
      </c>
      <c r="AO96">
        <v>0</v>
      </c>
      <c r="AP96">
        <v>0</v>
      </c>
      <c r="AQ96">
        <v>0</v>
      </c>
      <c r="AR96">
        <v>5.8536195652173912</v>
      </c>
      <c r="AS96">
        <v>5.9426100208147501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620.67650520803534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7.91</v>
      </c>
      <c r="L97">
        <v>369.57</v>
      </c>
      <c r="M97">
        <v>27.1</v>
      </c>
      <c r="N97">
        <v>34.983068421052629</v>
      </c>
      <c r="O97">
        <v>0</v>
      </c>
      <c r="P97">
        <v>41.14</v>
      </c>
      <c r="Q97">
        <v>6.1438622754491021</v>
      </c>
      <c r="R97">
        <v>12.486931203931203</v>
      </c>
      <c r="S97">
        <v>7.7730675088827477</v>
      </c>
      <c r="T97">
        <v>0</v>
      </c>
      <c r="U97">
        <v>12.32</v>
      </c>
      <c r="V97">
        <v>5.3630698739977092</v>
      </c>
      <c r="W97">
        <v>13.410000000000002</v>
      </c>
      <c r="X97">
        <v>43.68</v>
      </c>
      <c r="Y97">
        <v>0</v>
      </c>
      <c r="Z97">
        <v>1.9206818181818182</v>
      </c>
      <c r="AA97">
        <v>0</v>
      </c>
      <c r="AB97">
        <v>0</v>
      </c>
      <c r="AC97">
        <v>0</v>
      </c>
      <c r="AD97">
        <v>0</v>
      </c>
      <c r="AE97">
        <v>4.8537819833459501</v>
      </c>
      <c r="AF97">
        <v>2.613894523326572</v>
      </c>
      <c r="AG97">
        <v>6.1666800000000013</v>
      </c>
      <c r="AH97">
        <v>0</v>
      </c>
      <c r="AI97">
        <v>0</v>
      </c>
      <c r="AJ97">
        <v>0</v>
      </c>
      <c r="AK97">
        <v>7.623408195429473</v>
      </c>
      <c r="AL97">
        <v>0</v>
      </c>
      <c r="AM97">
        <v>3.102018004501125</v>
      </c>
      <c r="AN97">
        <v>0.71981181390486138</v>
      </c>
      <c r="AO97">
        <v>0</v>
      </c>
      <c r="AP97">
        <v>0</v>
      </c>
      <c r="AQ97">
        <v>0</v>
      </c>
      <c r="AR97">
        <v>5.8536195652173912</v>
      </c>
      <c r="AS97">
        <v>5.9426100208147501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620.67650520803534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7.91</v>
      </c>
      <c r="L98">
        <v>369.57</v>
      </c>
      <c r="M98">
        <v>27.1</v>
      </c>
      <c r="N98">
        <v>34.983068421052629</v>
      </c>
      <c r="O98">
        <v>0</v>
      </c>
      <c r="P98">
        <v>41.14</v>
      </c>
      <c r="Q98">
        <v>6.1438622754491021</v>
      </c>
      <c r="R98">
        <v>12.486931203931203</v>
      </c>
      <c r="S98">
        <v>7.7730675088827477</v>
      </c>
      <c r="T98">
        <v>0</v>
      </c>
      <c r="U98">
        <v>12.32</v>
      </c>
      <c r="V98">
        <v>5.3630698739977092</v>
      </c>
      <c r="W98">
        <v>13.410000000000002</v>
      </c>
      <c r="X98">
        <v>43.68</v>
      </c>
      <c r="Y98">
        <v>0</v>
      </c>
      <c r="Z98">
        <v>1.9206818181818182</v>
      </c>
      <c r="AA98">
        <v>0</v>
      </c>
      <c r="AB98">
        <v>0</v>
      </c>
      <c r="AC98">
        <v>0</v>
      </c>
      <c r="AD98">
        <v>0</v>
      </c>
      <c r="AE98">
        <v>4.8537819833459501</v>
      </c>
      <c r="AF98">
        <v>2.613894523326572</v>
      </c>
      <c r="AG98">
        <v>6.1666800000000013</v>
      </c>
      <c r="AH98">
        <v>0</v>
      </c>
      <c r="AI98">
        <v>0</v>
      </c>
      <c r="AJ98">
        <v>0</v>
      </c>
      <c r="AK98">
        <v>7.623408195429473</v>
      </c>
      <c r="AL98">
        <v>0</v>
      </c>
      <c r="AM98">
        <v>3.102018004501125</v>
      </c>
      <c r="AN98">
        <v>0.71981181390486138</v>
      </c>
      <c r="AO98">
        <v>0</v>
      </c>
      <c r="AP98">
        <v>0</v>
      </c>
      <c r="AQ98">
        <v>0</v>
      </c>
      <c r="AR98">
        <v>5.8536195652173912</v>
      </c>
      <c r="AS98">
        <v>5.9426100208147501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620.67650520803534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0.16571282466959128</v>
      </c>
      <c r="L99">
        <f t="shared" si="2"/>
        <v>6.8360850613021951</v>
      </c>
      <c r="M99">
        <f t="shared" si="2"/>
        <v>0.64734999999999898</v>
      </c>
      <c r="N99">
        <f t="shared" si="2"/>
        <v>0.8395936421052651</v>
      </c>
      <c r="O99">
        <f t="shared" si="2"/>
        <v>0</v>
      </c>
      <c r="P99">
        <f t="shared" si="2"/>
        <v>0.98738499999999962</v>
      </c>
      <c r="Q99">
        <f t="shared" si="2"/>
        <v>0.12508324660819287</v>
      </c>
      <c r="R99">
        <f t="shared" si="2"/>
        <v>0.25239161204473293</v>
      </c>
      <c r="S99">
        <f t="shared" si="2"/>
        <v>0.15706017637231745</v>
      </c>
      <c r="T99">
        <f t="shared" si="2"/>
        <v>0</v>
      </c>
      <c r="U99">
        <f t="shared" si="2"/>
        <v>0.34314290183474261</v>
      </c>
      <c r="V99">
        <f t="shared" si="2"/>
        <v>0.12049131466740438</v>
      </c>
      <c r="W99">
        <f t="shared" si="2"/>
        <v>0.30601192974588959</v>
      </c>
      <c r="X99">
        <f t="shared" si="2"/>
        <v>1.0364807322834635</v>
      </c>
      <c r="Y99">
        <f t="shared" si="2"/>
        <v>0</v>
      </c>
      <c r="Z99">
        <f t="shared" si="2"/>
        <v>6.5303181818181649E-2</v>
      </c>
      <c r="AA99">
        <f t="shared" si="2"/>
        <v>5.5831759493670897E-2</v>
      </c>
      <c r="AB99">
        <f t="shared" si="2"/>
        <v>6.74036909227307E-2</v>
      </c>
      <c r="AC99">
        <f t="shared" si="2"/>
        <v>3.850699191141823E-2</v>
      </c>
      <c r="AD99">
        <f t="shared" si="2"/>
        <v>3.7952003595760765E-2</v>
      </c>
      <c r="AE99">
        <f t="shared" si="2"/>
        <v>0.11041433573050709</v>
      </c>
      <c r="AF99">
        <f t="shared" si="2"/>
        <v>9.2010927991886315E-2</v>
      </c>
      <c r="AG99">
        <f t="shared" si="2"/>
        <v>0.14800032000000005</v>
      </c>
      <c r="AH99">
        <f t="shared" si="2"/>
        <v>0.21170149545934533</v>
      </c>
      <c r="AI99">
        <f t="shared" si="2"/>
        <v>1.8107823252160257E-2</v>
      </c>
      <c r="AJ99">
        <f t="shared" si="2"/>
        <v>0</v>
      </c>
      <c r="AK99">
        <f t="shared" si="2"/>
        <v>0.18296179669030702</v>
      </c>
      <c r="AL99">
        <f t="shared" si="2"/>
        <v>0</v>
      </c>
      <c r="AM99">
        <f t="shared" si="2"/>
        <v>7.9115266316579211E-2</v>
      </c>
      <c r="AN99">
        <f t="shared" si="2"/>
        <v>1.6195765812859385E-2</v>
      </c>
      <c r="AO99">
        <f t="shared" si="2"/>
        <v>0</v>
      </c>
      <c r="AP99">
        <f t="shared" si="2"/>
        <v>7.4153559999999945E-3</v>
      </c>
      <c r="AQ99">
        <f t="shared" si="2"/>
        <v>0.14287247896825395</v>
      </c>
      <c r="AR99">
        <f t="shared" si="2"/>
        <v>0.20984980706521755</v>
      </c>
      <c r="AS99">
        <f t="shared" si="2"/>
        <v>0.14784428337793645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13.448275726040613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17.27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12.06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12.26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15.71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19.079999999999998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19.079999999999998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18.75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17.29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17.579999999999998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17.579999999999998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18.75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17.399999999999999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17.399999999999999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18.260000000000002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18.260000000000002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0.43857750000000062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0.43857750000000062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45726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328.82</v>
      </c>
      <c r="L3" s="203">
        <v>6.27</v>
      </c>
      <c r="M3" s="203">
        <v>61.22</v>
      </c>
      <c r="N3" s="203">
        <v>50.07</v>
      </c>
      <c r="O3" s="203">
        <v>35.36</v>
      </c>
      <c r="P3" s="203">
        <v>26.5</v>
      </c>
      <c r="Q3" s="203">
        <v>8.64</v>
      </c>
      <c r="R3" s="203">
        <v>17.28</v>
      </c>
      <c r="S3" s="203">
        <v>11.13</v>
      </c>
      <c r="T3" s="203">
        <v>0</v>
      </c>
      <c r="U3" s="203">
        <v>28.65</v>
      </c>
      <c r="V3" s="203">
        <v>7.67</v>
      </c>
      <c r="W3" s="203">
        <v>19.2</v>
      </c>
      <c r="X3" s="203">
        <v>62.4</v>
      </c>
      <c r="Y3" s="203">
        <v>0</v>
      </c>
      <c r="Z3">
        <v>0</v>
      </c>
      <c r="AA3" s="203">
        <v>-0.04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117.34</v>
      </c>
      <c r="AQ3" s="203">
        <v>38.03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330.42</v>
      </c>
      <c r="L4" s="203">
        <v>6.27</v>
      </c>
      <c r="M4" s="203">
        <v>61.22</v>
      </c>
      <c r="N4" s="203">
        <v>50.07</v>
      </c>
      <c r="O4" s="203">
        <v>35.36</v>
      </c>
      <c r="P4" s="203">
        <v>26.5</v>
      </c>
      <c r="Q4" s="203">
        <v>8.64</v>
      </c>
      <c r="R4" s="203">
        <v>17.28</v>
      </c>
      <c r="S4" s="203">
        <v>11.13</v>
      </c>
      <c r="T4" s="203">
        <v>0</v>
      </c>
      <c r="U4" s="203">
        <v>28.83</v>
      </c>
      <c r="V4" s="203">
        <v>7.67</v>
      </c>
      <c r="W4" s="203">
        <v>19.2</v>
      </c>
      <c r="X4" s="203">
        <v>62.4</v>
      </c>
      <c r="Y4" s="203">
        <v>0</v>
      </c>
      <c r="Z4">
        <v>0</v>
      </c>
      <c r="AA4" s="203">
        <v>-0.04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117.34</v>
      </c>
      <c r="AQ4" s="203">
        <v>38.03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338.96</v>
      </c>
      <c r="L5" s="203">
        <v>6.02</v>
      </c>
      <c r="M5" s="203">
        <v>61.22</v>
      </c>
      <c r="N5" s="203">
        <v>50.07</v>
      </c>
      <c r="O5" s="203">
        <v>35.36</v>
      </c>
      <c r="P5" s="203">
        <v>26.5</v>
      </c>
      <c r="Q5" s="203">
        <v>8.61</v>
      </c>
      <c r="R5" s="203">
        <v>17.28</v>
      </c>
      <c r="S5" s="203">
        <v>11.12</v>
      </c>
      <c r="T5" s="203">
        <v>0</v>
      </c>
      <c r="U5" s="203">
        <v>29.76</v>
      </c>
      <c r="V5" s="203">
        <v>7.67</v>
      </c>
      <c r="W5" s="203">
        <v>19.2</v>
      </c>
      <c r="X5" s="203">
        <v>62.4</v>
      </c>
      <c r="Y5" s="203">
        <v>0</v>
      </c>
      <c r="Z5">
        <v>0</v>
      </c>
      <c r="AA5" s="203">
        <v>-0.04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117.34</v>
      </c>
      <c r="AQ5" s="203">
        <v>38.03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390.9</v>
      </c>
      <c r="L6" s="203">
        <v>6.02</v>
      </c>
      <c r="M6" s="203">
        <v>61.22</v>
      </c>
      <c r="N6" s="203">
        <v>50.07</v>
      </c>
      <c r="O6" s="203">
        <v>35.36</v>
      </c>
      <c r="P6" s="203">
        <v>26.5</v>
      </c>
      <c r="Q6" s="203">
        <v>8.64</v>
      </c>
      <c r="R6" s="203">
        <v>17.28</v>
      </c>
      <c r="S6" s="203">
        <v>11.12</v>
      </c>
      <c r="T6" s="203">
        <v>0</v>
      </c>
      <c r="U6" s="203">
        <v>31.19</v>
      </c>
      <c r="V6" s="203">
        <v>7.67</v>
      </c>
      <c r="W6" s="203">
        <v>19.2</v>
      </c>
      <c r="X6" s="203">
        <v>62.4</v>
      </c>
      <c r="Y6" s="203">
        <v>0</v>
      </c>
      <c r="Z6">
        <v>0</v>
      </c>
      <c r="AA6" s="203">
        <v>-0.04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117.34</v>
      </c>
      <c r="AQ6" s="203">
        <v>38.03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382.44</v>
      </c>
      <c r="L7" s="203">
        <v>6.02</v>
      </c>
      <c r="M7" s="203">
        <v>61.22</v>
      </c>
      <c r="N7" s="203">
        <v>50.07</v>
      </c>
      <c r="O7" s="203">
        <v>35.36</v>
      </c>
      <c r="P7" s="203">
        <v>26.5</v>
      </c>
      <c r="Q7" s="203">
        <v>8.64</v>
      </c>
      <c r="R7" s="203">
        <v>17.28</v>
      </c>
      <c r="S7" s="203">
        <v>11.12</v>
      </c>
      <c r="T7" s="203">
        <v>0</v>
      </c>
      <c r="U7" s="203">
        <v>34.22</v>
      </c>
      <c r="V7" s="203">
        <v>7.67</v>
      </c>
      <c r="W7" s="203">
        <v>19.2</v>
      </c>
      <c r="X7" s="203">
        <v>62.4</v>
      </c>
      <c r="Y7" s="203">
        <v>0</v>
      </c>
      <c r="Z7">
        <v>0</v>
      </c>
      <c r="AA7" s="203">
        <v>-0.04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117.34</v>
      </c>
      <c r="AQ7" s="203">
        <v>38.03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359.97</v>
      </c>
      <c r="L8" s="203">
        <v>6.02</v>
      </c>
      <c r="M8" s="203">
        <v>61.22</v>
      </c>
      <c r="N8" s="203">
        <v>50.07</v>
      </c>
      <c r="O8" s="203">
        <v>35.36</v>
      </c>
      <c r="P8" s="203">
        <v>26.5</v>
      </c>
      <c r="Q8" s="203">
        <v>8.64</v>
      </c>
      <c r="R8" s="203">
        <v>17.28</v>
      </c>
      <c r="S8" s="203">
        <v>11.12</v>
      </c>
      <c r="T8" s="203">
        <v>0</v>
      </c>
      <c r="U8" s="203">
        <v>36.31</v>
      </c>
      <c r="V8" s="203">
        <v>7.67</v>
      </c>
      <c r="W8" s="203">
        <v>19.2</v>
      </c>
      <c r="X8" s="203">
        <v>62.4</v>
      </c>
      <c r="Y8" s="203">
        <v>0</v>
      </c>
      <c r="Z8">
        <v>0</v>
      </c>
      <c r="AA8" s="203">
        <v>-0.04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117.34</v>
      </c>
      <c r="AQ8" s="203">
        <v>38.03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318.24</v>
      </c>
      <c r="L9" s="203">
        <v>6.02</v>
      </c>
      <c r="M9" s="203">
        <v>61.22</v>
      </c>
      <c r="N9" s="203">
        <v>50.07</v>
      </c>
      <c r="O9" s="203">
        <v>35.36</v>
      </c>
      <c r="P9" s="203">
        <v>26.5</v>
      </c>
      <c r="Q9" s="203">
        <v>8.64</v>
      </c>
      <c r="R9" s="203">
        <v>17.28</v>
      </c>
      <c r="S9" s="203">
        <v>11.12</v>
      </c>
      <c r="T9" s="203">
        <v>0</v>
      </c>
      <c r="U9" s="203">
        <v>37.909999999999997</v>
      </c>
      <c r="V9" s="203">
        <v>7.67</v>
      </c>
      <c r="W9" s="203">
        <v>19.2</v>
      </c>
      <c r="X9" s="203">
        <v>62.4</v>
      </c>
      <c r="Y9" s="203">
        <v>0</v>
      </c>
      <c r="Z9">
        <v>0</v>
      </c>
      <c r="AA9" s="203">
        <v>-0.04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117.34</v>
      </c>
      <c r="AQ9" s="203">
        <v>38.03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311.61</v>
      </c>
      <c r="L10" s="203">
        <v>6.02</v>
      </c>
      <c r="M10" s="203">
        <v>61.22</v>
      </c>
      <c r="N10" s="203">
        <v>50.07</v>
      </c>
      <c r="O10" s="203">
        <v>35.36</v>
      </c>
      <c r="P10" s="203">
        <v>26.5</v>
      </c>
      <c r="Q10" s="203">
        <v>8.64</v>
      </c>
      <c r="R10" s="203">
        <v>17.28</v>
      </c>
      <c r="S10" s="203">
        <v>11.12</v>
      </c>
      <c r="T10" s="203">
        <v>0</v>
      </c>
      <c r="U10" s="203">
        <v>39.51</v>
      </c>
      <c r="V10" s="203">
        <v>7.67</v>
      </c>
      <c r="W10" s="203">
        <v>19.2</v>
      </c>
      <c r="X10" s="203">
        <v>62.4</v>
      </c>
      <c r="Y10" s="203">
        <v>0</v>
      </c>
      <c r="Z10">
        <v>0</v>
      </c>
      <c r="AA10" s="203">
        <v>-0.04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117.34</v>
      </c>
      <c r="AQ10" s="203">
        <v>38.03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308.39999999999998</v>
      </c>
      <c r="L11" s="203">
        <v>6.02</v>
      </c>
      <c r="M11" s="203">
        <v>61.22</v>
      </c>
      <c r="N11" s="203">
        <v>50.07</v>
      </c>
      <c r="O11" s="203">
        <v>35.36</v>
      </c>
      <c r="P11" s="203">
        <v>26.5</v>
      </c>
      <c r="Q11" s="203">
        <v>8.64</v>
      </c>
      <c r="R11" s="203">
        <v>17.28</v>
      </c>
      <c r="S11" s="203">
        <v>11.12</v>
      </c>
      <c r="T11" s="203">
        <v>0</v>
      </c>
      <c r="U11" s="203">
        <v>41.11</v>
      </c>
      <c r="V11" s="203">
        <v>7.67</v>
      </c>
      <c r="W11" s="203">
        <v>19.2</v>
      </c>
      <c r="X11" s="203">
        <v>62.4</v>
      </c>
      <c r="Y11" s="203">
        <v>0</v>
      </c>
      <c r="Z11">
        <v>0</v>
      </c>
      <c r="AA11" s="203">
        <v>-0.04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117.34</v>
      </c>
      <c r="AQ11" s="203">
        <v>38.03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304.11</v>
      </c>
      <c r="L12" s="203">
        <v>6.02</v>
      </c>
      <c r="M12" s="203">
        <v>61.22</v>
      </c>
      <c r="N12" s="203">
        <v>50.07</v>
      </c>
      <c r="O12" s="203">
        <v>35.36</v>
      </c>
      <c r="P12" s="203">
        <v>26.5</v>
      </c>
      <c r="Q12" s="203">
        <v>8.64</v>
      </c>
      <c r="R12" s="203">
        <v>17.28</v>
      </c>
      <c r="S12" s="203">
        <v>11.13</v>
      </c>
      <c r="T12" s="203">
        <v>0</v>
      </c>
      <c r="U12" s="203">
        <v>42.71</v>
      </c>
      <c r="V12" s="203">
        <v>7.67</v>
      </c>
      <c r="W12" s="203">
        <v>19.2</v>
      </c>
      <c r="X12" s="203">
        <v>62.4</v>
      </c>
      <c r="Y12" s="203">
        <v>0</v>
      </c>
      <c r="Z12">
        <v>0</v>
      </c>
      <c r="AA12" s="203">
        <v>-0.04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117.34</v>
      </c>
      <c r="AQ12" s="203">
        <v>38.03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300.47000000000003</v>
      </c>
      <c r="L13" s="203">
        <v>6.02</v>
      </c>
      <c r="M13" s="203">
        <v>61.22</v>
      </c>
      <c r="N13" s="203">
        <v>50.07</v>
      </c>
      <c r="O13" s="203">
        <v>35.36</v>
      </c>
      <c r="P13" s="203">
        <v>26.5</v>
      </c>
      <c r="Q13" s="203">
        <v>8.7899999999999991</v>
      </c>
      <c r="R13" s="203">
        <v>17.87</v>
      </c>
      <c r="S13" s="203">
        <v>11.13</v>
      </c>
      <c r="T13" s="203">
        <v>0</v>
      </c>
      <c r="U13" s="203">
        <v>46.72</v>
      </c>
      <c r="V13" s="203">
        <v>7.67</v>
      </c>
      <c r="W13" s="203">
        <v>19.2</v>
      </c>
      <c r="X13" s="203">
        <v>62.53</v>
      </c>
      <c r="Y13" s="203">
        <v>0</v>
      </c>
      <c r="Z13">
        <v>0</v>
      </c>
      <c r="AA13" s="203">
        <v>-0.04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117.34</v>
      </c>
      <c r="AQ13" s="203">
        <v>38.03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295.8</v>
      </c>
      <c r="L14" s="203">
        <v>6.02</v>
      </c>
      <c r="M14" s="203">
        <v>61.22</v>
      </c>
      <c r="N14" s="203">
        <v>50.07</v>
      </c>
      <c r="O14" s="203">
        <v>35.36</v>
      </c>
      <c r="P14" s="203">
        <v>26.5</v>
      </c>
      <c r="Q14" s="203">
        <v>8.7899999999999991</v>
      </c>
      <c r="R14" s="203">
        <v>17.87</v>
      </c>
      <c r="S14" s="203">
        <v>11.13</v>
      </c>
      <c r="T14" s="203">
        <v>0</v>
      </c>
      <c r="U14" s="203">
        <v>46.72</v>
      </c>
      <c r="V14" s="203">
        <v>7.67</v>
      </c>
      <c r="W14" s="203">
        <v>19.2</v>
      </c>
      <c r="X14" s="203">
        <v>62.53</v>
      </c>
      <c r="Y14" s="203">
        <v>0</v>
      </c>
      <c r="Z14">
        <v>0</v>
      </c>
      <c r="AA14" s="203">
        <v>-0.04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117.34</v>
      </c>
      <c r="AQ14" s="203">
        <v>38.03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326.77</v>
      </c>
      <c r="L15" s="203">
        <v>6.02</v>
      </c>
      <c r="M15" s="203">
        <v>61.22</v>
      </c>
      <c r="N15" s="203">
        <v>50.07</v>
      </c>
      <c r="O15" s="203">
        <v>35.36</v>
      </c>
      <c r="P15" s="203">
        <v>26.5</v>
      </c>
      <c r="Q15" s="203">
        <v>8.7899999999999991</v>
      </c>
      <c r="R15" s="203">
        <v>17.87</v>
      </c>
      <c r="S15" s="203">
        <v>11.13</v>
      </c>
      <c r="T15" s="203">
        <v>0</v>
      </c>
      <c r="U15" s="203">
        <v>46.99</v>
      </c>
      <c r="V15" s="203">
        <v>7.67</v>
      </c>
      <c r="W15" s="203">
        <v>19.2</v>
      </c>
      <c r="X15" s="203">
        <v>62.53</v>
      </c>
      <c r="Y15" s="203">
        <v>0</v>
      </c>
      <c r="Z15">
        <v>0</v>
      </c>
      <c r="AA15" s="203">
        <v>-0.04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117.34</v>
      </c>
      <c r="AQ15" s="203">
        <v>38.03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330.39</v>
      </c>
      <c r="L16" s="203">
        <v>6.02</v>
      </c>
      <c r="M16" s="203">
        <v>61.22</v>
      </c>
      <c r="N16" s="203">
        <v>50.07</v>
      </c>
      <c r="O16" s="203">
        <v>35.36</v>
      </c>
      <c r="P16" s="203">
        <v>26.5</v>
      </c>
      <c r="Q16" s="203">
        <v>8.7899999999999991</v>
      </c>
      <c r="R16" s="203">
        <v>17.87</v>
      </c>
      <c r="S16" s="203">
        <v>11.13</v>
      </c>
      <c r="T16" s="203">
        <v>0</v>
      </c>
      <c r="U16" s="203">
        <v>49.21</v>
      </c>
      <c r="V16" s="203">
        <v>7.67</v>
      </c>
      <c r="W16" s="203">
        <v>19.2</v>
      </c>
      <c r="X16" s="203">
        <v>62.53</v>
      </c>
      <c r="Y16" s="203">
        <v>0</v>
      </c>
      <c r="Z16">
        <v>0</v>
      </c>
      <c r="AA16" s="203">
        <v>-0.04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117.34</v>
      </c>
      <c r="AQ16" s="203">
        <v>38.03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332.43</v>
      </c>
      <c r="L17" s="203">
        <v>6.02</v>
      </c>
      <c r="M17" s="203">
        <v>61.22</v>
      </c>
      <c r="N17" s="203">
        <v>50.07</v>
      </c>
      <c r="O17" s="203">
        <v>35.36</v>
      </c>
      <c r="P17" s="203">
        <v>26.5</v>
      </c>
      <c r="Q17" s="203">
        <v>8.7899999999999991</v>
      </c>
      <c r="R17" s="203">
        <v>17.87</v>
      </c>
      <c r="S17" s="203">
        <v>11.13</v>
      </c>
      <c r="T17" s="203">
        <v>0</v>
      </c>
      <c r="U17" s="203">
        <v>52.56</v>
      </c>
      <c r="V17" s="203">
        <v>7.67</v>
      </c>
      <c r="W17" s="203">
        <v>19.2</v>
      </c>
      <c r="X17" s="203">
        <v>62.53</v>
      </c>
      <c r="Y17" s="203">
        <v>0</v>
      </c>
      <c r="Z17">
        <v>0</v>
      </c>
      <c r="AA17" s="203">
        <v>-0.04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117.34</v>
      </c>
      <c r="AQ17" s="203">
        <v>38.03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350</v>
      </c>
      <c r="L18" s="203">
        <v>6.02</v>
      </c>
      <c r="M18" s="203">
        <v>61.22</v>
      </c>
      <c r="N18" s="203">
        <v>50.07</v>
      </c>
      <c r="O18" s="203">
        <v>35.36</v>
      </c>
      <c r="P18" s="203">
        <v>26.5</v>
      </c>
      <c r="Q18" s="203">
        <v>8.7899999999999991</v>
      </c>
      <c r="R18" s="203">
        <v>17.87</v>
      </c>
      <c r="S18" s="203">
        <v>11.13</v>
      </c>
      <c r="T18" s="203">
        <v>0</v>
      </c>
      <c r="U18" s="203">
        <v>53.4</v>
      </c>
      <c r="V18" s="203">
        <v>7.67</v>
      </c>
      <c r="W18" s="203">
        <v>19.2</v>
      </c>
      <c r="X18" s="203">
        <v>62.53</v>
      </c>
      <c r="Y18" s="203">
        <v>0</v>
      </c>
      <c r="Z18">
        <v>0</v>
      </c>
      <c r="AA18" s="203">
        <v>-0.04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117.34</v>
      </c>
      <c r="AQ18" s="203">
        <v>38.03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350</v>
      </c>
      <c r="L19" s="203">
        <v>6.02</v>
      </c>
      <c r="M19" s="203">
        <v>61.22</v>
      </c>
      <c r="N19" s="203">
        <v>50.07</v>
      </c>
      <c r="O19" s="203">
        <v>35.36</v>
      </c>
      <c r="P19" s="203">
        <v>26.5</v>
      </c>
      <c r="Q19" s="203">
        <v>8.7899999999999991</v>
      </c>
      <c r="R19" s="203">
        <v>17.87</v>
      </c>
      <c r="S19" s="203">
        <v>11.13</v>
      </c>
      <c r="T19" s="203">
        <v>0</v>
      </c>
      <c r="U19" s="203">
        <v>54.23</v>
      </c>
      <c r="V19" s="203">
        <v>7.67</v>
      </c>
      <c r="W19" s="203">
        <v>19.2</v>
      </c>
      <c r="X19" s="203">
        <v>62.53</v>
      </c>
      <c r="Y19" s="203">
        <v>0</v>
      </c>
      <c r="Z19">
        <v>0</v>
      </c>
      <c r="AA19" s="203">
        <v>-0.04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117.34</v>
      </c>
      <c r="AQ19" s="203">
        <v>38.03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364.8</v>
      </c>
      <c r="L20" s="203">
        <v>6.02</v>
      </c>
      <c r="M20" s="203">
        <v>61.22</v>
      </c>
      <c r="N20" s="203">
        <v>50.07</v>
      </c>
      <c r="O20" s="203">
        <v>35.36</v>
      </c>
      <c r="P20" s="203">
        <v>26.5</v>
      </c>
      <c r="Q20" s="203">
        <v>8.7899999999999991</v>
      </c>
      <c r="R20" s="203">
        <v>17.87</v>
      </c>
      <c r="S20" s="203">
        <v>11.13</v>
      </c>
      <c r="T20" s="203">
        <v>0</v>
      </c>
      <c r="U20" s="203">
        <v>55.06</v>
      </c>
      <c r="V20" s="203">
        <v>7.67</v>
      </c>
      <c r="W20" s="203">
        <v>19.2</v>
      </c>
      <c r="X20" s="203">
        <v>62.53</v>
      </c>
      <c r="Y20" s="203">
        <v>0</v>
      </c>
      <c r="Z20">
        <v>0</v>
      </c>
      <c r="AA20" s="203">
        <v>-0.04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117.34</v>
      </c>
      <c r="AQ20" s="203">
        <v>38.03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374.4</v>
      </c>
      <c r="L21" s="203">
        <v>6.02</v>
      </c>
      <c r="M21" s="203">
        <v>61.22</v>
      </c>
      <c r="N21" s="203">
        <v>50.07</v>
      </c>
      <c r="O21" s="203">
        <v>35.36</v>
      </c>
      <c r="P21" s="203">
        <v>26.5</v>
      </c>
      <c r="Q21" s="203">
        <v>8.7899999999999991</v>
      </c>
      <c r="R21" s="203">
        <v>17.87</v>
      </c>
      <c r="S21" s="203">
        <v>11.13</v>
      </c>
      <c r="T21" s="203">
        <v>0</v>
      </c>
      <c r="U21" s="203">
        <v>55.06</v>
      </c>
      <c r="V21" s="203">
        <v>7.67</v>
      </c>
      <c r="W21" s="203">
        <v>19.2</v>
      </c>
      <c r="X21" s="203">
        <v>62.53</v>
      </c>
      <c r="Y21" s="203">
        <v>0</v>
      </c>
      <c r="Z21">
        <v>0</v>
      </c>
      <c r="AA21" s="203">
        <v>-0.04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117.34</v>
      </c>
      <c r="AQ21" s="203">
        <v>38.03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422.4</v>
      </c>
      <c r="L22" s="203">
        <v>6.02</v>
      </c>
      <c r="M22" s="203">
        <v>61.22</v>
      </c>
      <c r="N22" s="203">
        <v>50.07</v>
      </c>
      <c r="O22" s="203">
        <v>35.36</v>
      </c>
      <c r="P22" s="203">
        <v>26.5</v>
      </c>
      <c r="Q22" s="203">
        <v>8.7899999999999991</v>
      </c>
      <c r="R22" s="203">
        <v>17.87</v>
      </c>
      <c r="S22" s="203">
        <v>11.13</v>
      </c>
      <c r="T22" s="203">
        <v>0</v>
      </c>
      <c r="U22" s="203">
        <v>55.06</v>
      </c>
      <c r="V22" s="203">
        <v>7.67</v>
      </c>
      <c r="W22" s="203">
        <v>19.2</v>
      </c>
      <c r="X22" s="203">
        <v>62.53</v>
      </c>
      <c r="Y22" s="203">
        <v>0</v>
      </c>
      <c r="Z22">
        <v>0</v>
      </c>
      <c r="AA22" s="203">
        <v>-0.04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117.34</v>
      </c>
      <c r="AQ22" s="203">
        <v>38.03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489.23</v>
      </c>
      <c r="L23" s="203">
        <v>6.02</v>
      </c>
      <c r="M23" s="203">
        <v>61.22</v>
      </c>
      <c r="N23" s="203">
        <v>50.07</v>
      </c>
      <c r="O23" s="203">
        <v>35.36</v>
      </c>
      <c r="P23" s="203">
        <v>26.5</v>
      </c>
      <c r="Q23" s="203">
        <v>8.8000000000000007</v>
      </c>
      <c r="R23" s="203">
        <v>17.87</v>
      </c>
      <c r="S23" s="203">
        <v>11.12</v>
      </c>
      <c r="T23" s="203">
        <v>0</v>
      </c>
      <c r="U23" s="203">
        <v>55.06</v>
      </c>
      <c r="V23" s="203">
        <v>7.67</v>
      </c>
      <c r="W23" s="203">
        <v>19.2</v>
      </c>
      <c r="X23" s="203">
        <v>62.53</v>
      </c>
      <c r="Y23" s="203">
        <v>0</v>
      </c>
      <c r="Z23">
        <v>0</v>
      </c>
      <c r="AA23" s="203">
        <v>-0.04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117.34</v>
      </c>
      <c r="AQ23" s="203">
        <v>38.03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488.98</v>
      </c>
      <c r="L24" s="203">
        <v>6.02</v>
      </c>
      <c r="M24" s="203">
        <v>61.22</v>
      </c>
      <c r="N24" s="203">
        <v>50.07</v>
      </c>
      <c r="O24" s="203">
        <v>35.36</v>
      </c>
      <c r="P24" s="203">
        <v>26.5</v>
      </c>
      <c r="Q24" s="203">
        <v>8.8000000000000007</v>
      </c>
      <c r="R24" s="203">
        <v>17.87</v>
      </c>
      <c r="S24" s="203">
        <v>11.12</v>
      </c>
      <c r="T24" s="203">
        <v>0</v>
      </c>
      <c r="U24" s="203">
        <v>55.06</v>
      </c>
      <c r="V24" s="203">
        <v>7.67</v>
      </c>
      <c r="W24" s="203">
        <v>19.2</v>
      </c>
      <c r="X24" s="203">
        <v>62.53</v>
      </c>
      <c r="Y24" s="203">
        <v>0</v>
      </c>
      <c r="Z24">
        <v>0</v>
      </c>
      <c r="AA24" s="203">
        <v>-0.04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117.34</v>
      </c>
      <c r="AQ24" s="203">
        <v>38.03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489</v>
      </c>
      <c r="L25" s="203">
        <v>6.02</v>
      </c>
      <c r="M25" s="203">
        <v>61.22</v>
      </c>
      <c r="N25" s="203">
        <v>50.07</v>
      </c>
      <c r="O25" s="203">
        <v>35.36</v>
      </c>
      <c r="P25" s="203">
        <v>26.5</v>
      </c>
      <c r="Q25" s="203">
        <v>8.8000000000000007</v>
      </c>
      <c r="R25" s="203">
        <v>17.87</v>
      </c>
      <c r="S25" s="203">
        <v>11.12</v>
      </c>
      <c r="T25" s="203">
        <v>0</v>
      </c>
      <c r="U25" s="203">
        <v>55.06</v>
      </c>
      <c r="V25" s="203">
        <v>7.67</v>
      </c>
      <c r="W25" s="203">
        <v>19.2</v>
      </c>
      <c r="X25" s="203">
        <v>62.53</v>
      </c>
      <c r="Y25" s="203">
        <v>0</v>
      </c>
      <c r="Z25">
        <v>0</v>
      </c>
      <c r="AA25" s="203">
        <v>-0.04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117.34</v>
      </c>
      <c r="AQ25" s="203">
        <v>38.03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488.98</v>
      </c>
      <c r="L26" s="203">
        <v>6.02</v>
      </c>
      <c r="M26" s="203">
        <v>61.22</v>
      </c>
      <c r="N26" s="203">
        <v>50.07</v>
      </c>
      <c r="O26" s="203">
        <v>35.36</v>
      </c>
      <c r="P26" s="203">
        <v>26.5</v>
      </c>
      <c r="Q26" s="203">
        <v>8.8000000000000007</v>
      </c>
      <c r="R26" s="203">
        <v>17.87</v>
      </c>
      <c r="S26" s="203">
        <v>11.12</v>
      </c>
      <c r="T26" s="203">
        <v>0</v>
      </c>
      <c r="U26" s="203">
        <v>55.06</v>
      </c>
      <c r="V26" s="203">
        <v>7.67</v>
      </c>
      <c r="W26" s="203">
        <v>19.2</v>
      </c>
      <c r="X26" s="203">
        <v>62.53</v>
      </c>
      <c r="Y26" s="203">
        <v>0</v>
      </c>
      <c r="Z26">
        <v>0</v>
      </c>
      <c r="AA26" s="203">
        <v>-0.04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117.34</v>
      </c>
      <c r="AQ26" s="203">
        <v>38.03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488.98</v>
      </c>
      <c r="L27" s="203">
        <v>6.02</v>
      </c>
      <c r="M27" s="203">
        <v>61.22</v>
      </c>
      <c r="N27" s="203">
        <v>50.07</v>
      </c>
      <c r="O27" s="203">
        <v>35.36</v>
      </c>
      <c r="P27" s="203">
        <v>26.5</v>
      </c>
      <c r="Q27" s="203">
        <v>8.8000000000000007</v>
      </c>
      <c r="R27" s="203">
        <v>17.87</v>
      </c>
      <c r="S27" s="203">
        <v>11.12</v>
      </c>
      <c r="T27" s="203">
        <v>0</v>
      </c>
      <c r="U27" s="203">
        <v>55.06</v>
      </c>
      <c r="V27" s="203">
        <v>7.67</v>
      </c>
      <c r="W27" s="203">
        <v>19.2</v>
      </c>
      <c r="X27" s="203">
        <v>62.53</v>
      </c>
      <c r="Y27" s="203">
        <v>0</v>
      </c>
      <c r="Z27">
        <v>0</v>
      </c>
      <c r="AA27" s="203">
        <v>-0.04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117.34</v>
      </c>
      <c r="AQ27" s="203">
        <v>38.03</v>
      </c>
      <c r="AR27" s="203">
        <v>0.2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488.98</v>
      </c>
      <c r="L28" s="203">
        <v>6.02</v>
      </c>
      <c r="M28" s="203">
        <v>61.22</v>
      </c>
      <c r="N28" s="203">
        <v>50.07</v>
      </c>
      <c r="O28" s="203">
        <v>35.36</v>
      </c>
      <c r="P28" s="203">
        <v>26.5</v>
      </c>
      <c r="Q28" s="203">
        <v>8.8000000000000007</v>
      </c>
      <c r="R28" s="203">
        <v>17.87</v>
      </c>
      <c r="S28" s="203">
        <v>11.12</v>
      </c>
      <c r="T28" s="203">
        <v>0</v>
      </c>
      <c r="U28" s="203">
        <v>55.95</v>
      </c>
      <c r="V28" s="203">
        <v>7.67</v>
      </c>
      <c r="W28" s="203">
        <v>19.2</v>
      </c>
      <c r="X28" s="203">
        <v>62.53</v>
      </c>
      <c r="Y28" s="203">
        <v>0</v>
      </c>
      <c r="Z28">
        <v>0</v>
      </c>
      <c r="AA28" s="203">
        <v>-0.04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117.34</v>
      </c>
      <c r="AQ28" s="203">
        <v>38.03</v>
      </c>
      <c r="AR28" s="203">
        <v>6.13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488.98</v>
      </c>
      <c r="L29" s="203">
        <v>6.02</v>
      </c>
      <c r="M29" s="203">
        <v>61.22</v>
      </c>
      <c r="N29" s="203">
        <v>50.07</v>
      </c>
      <c r="O29" s="203">
        <v>35.36</v>
      </c>
      <c r="P29" s="203">
        <v>26.5</v>
      </c>
      <c r="Q29" s="203">
        <v>8.8000000000000007</v>
      </c>
      <c r="R29" s="203">
        <v>17.87</v>
      </c>
      <c r="S29" s="203">
        <v>11.12</v>
      </c>
      <c r="T29" s="203">
        <v>0</v>
      </c>
      <c r="U29" s="203">
        <v>56.06</v>
      </c>
      <c r="V29" s="203">
        <v>7.67</v>
      </c>
      <c r="W29" s="203">
        <v>19.2</v>
      </c>
      <c r="X29" s="203">
        <v>62.53</v>
      </c>
      <c r="Y29" s="203">
        <v>0</v>
      </c>
      <c r="Z29">
        <v>0</v>
      </c>
      <c r="AA29" s="203">
        <v>-0.04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98.09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117.34</v>
      </c>
      <c r="AQ29" s="203">
        <v>38.03</v>
      </c>
      <c r="AR29" s="203">
        <v>12.54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488.98</v>
      </c>
      <c r="L30" s="203">
        <v>6.02</v>
      </c>
      <c r="M30" s="203">
        <v>61.22</v>
      </c>
      <c r="N30" s="203">
        <v>50.07</v>
      </c>
      <c r="O30" s="203">
        <v>35.36</v>
      </c>
      <c r="P30" s="203">
        <v>26.5</v>
      </c>
      <c r="Q30" s="203">
        <v>8.8000000000000007</v>
      </c>
      <c r="R30" s="203">
        <v>17.87</v>
      </c>
      <c r="S30" s="203">
        <v>11.12</v>
      </c>
      <c r="T30" s="203">
        <v>0</v>
      </c>
      <c r="U30" s="203">
        <v>56.06</v>
      </c>
      <c r="V30" s="203">
        <v>7.67</v>
      </c>
      <c r="W30" s="203">
        <v>19.2</v>
      </c>
      <c r="X30" s="203">
        <v>62.53</v>
      </c>
      <c r="Y30" s="203">
        <v>0</v>
      </c>
      <c r="Z30">
        <v>0</v>
      </c>
      <c r="AA30" s="203">
        <v>-0.04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98.09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117.34</v>
      </c>
      <c r="AQ30" s="203">
        <v>38.03</v>
      </c>
      <c r="AR30" s="203">
        <v>19.920000000000002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488.98</v>
      </c>
      <c r="L31" s="203">
        <v>6.02</v>
      </c>
      <c r="M31" s="203">
        <v>61.22</v>
      </c>
      <c r="N31" s="203">
        <v>50.07</v>
      </c>
      <c r="O31" s="203">
        <v>35.36</v>
      </c>
      <c r="P31" s="203">
        <v>26.5</v>
      </c>
      <c r="Q31" s="203">
        <v>8.8000000000000007</v>
      </c>
      <c r="R31" s="203">
        <v>17.87</v>
      </c>
      <c r="S31" s="203">
        <v>11.12</v>
      </c>
      <c r="T31" s="203">
        <v>0</v>
      </c>
      <c r="U31" s="203">
        <v>54.96</v>
      </c>
      <c r="V31" s="203">
        <v>7.67</v>
      </c>
      <c r="W31" s="203">
        <v>19.2</v>
      </c>
      <c r="X31" s="203">
        <v>62.53</v>
      </c>
      <c r="Y31" s="203">
        <v>0</v>
      </c>
      <c r="Z31">
        <v>0</v>
      </c>
      <c r="AA31" s="203">
        <v>-0.04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98.09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117.34</v>
      </c>
      <c r="AQ31" s="203">
        <v>38.03</v>
      </c>
      <c r="AR31" s="203">
        <v>28.94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488.98</v>
      </c>
      <c r="L32" s="203">
        <v>6.02</v>
      </c>
      <c r="M32" s="203">
        <v>61.22</v>
      </c>
      <c r="N32" s="203">
        <v>50.07</v>
      </c>
      <c r="O32" s="203">
        <v>35.36</v>
      </c>
      <c r="P32" s="203">
        <v>26.5</v>
      </c>
      <c r="Q32" s="203">
        <v>8.8000000000000007</v>
      </c>
      <c r="R32" s="203">
        <v>17.87</v>
      </c>
      <c r="S32" s="203">
        <v>11.12</v>
      </c>
      <c r="T32" s="203">
        <v>0</v>
      </c>
      <c r="U32" s="203">
        <v>54.96</v>
      </c>
      <c r="V32" s="203">
        <v>7.67</v>
      </c>
      <c r="W32" s="203">
        <v>19.2</v>
      </c>
      <c r="X32" s="203">
        <v>62.53</v>
      </c>
      <c r="Y32" s="203">
        <v>0</v>
      </c>
      <c r="Z32">
        <v>0</v>
      </c>
      <c r="AA32" s="203">
        <v>-0.04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98.09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117.34</v>
      </c>
      <c r="AQ32" s="203">
        <v>38.03</v>
      </c>
      <c r="AR32" s="203">
        <v>39.9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488.98</v>
      </c>
      <c r="L33" s="203">
        <v>6.02</v>
      </c>
      <c r="M33" s="203">
        <v>61.22</v>
      </c>
      <c r="N33" s="203">
        <v>50.07</v>
      </c>
      <c r="O33" s="203">
        <v>35.36</v>
      </c>
      <c r="P33" s="203">
        <v>26.5</v>
      </c>
      <c r="Q33" s="203">
        <v>8.8000000000000007</v>
      </c>
      <c r="R33" s="203">
        <v>17.87</v>
      </c>
      <c r="S33" s="203">
        <v>11.12</v>
      </c>
      <c r="T33" s="203">
        <v>0</v>
      </c>
      <c r="U33" s="203">
        <v>54.96</v>
      </c>
      <c r="V33" s="203">
        <v>7.67</v>
      </c>
      <c r="W33" s="203">
        <v>19.2</v>
      </c>
      <c r="X33" s="203">
        <v>62.53</v>
      </c>
      <c r="Y33" s="203">
        <v>0</v>
      </c>
      <c r="Z33">
        <v>0</v>
      </c>
      <c r="AA33" s="203">
        <v>-0.04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98.09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117.34</v>
      </c>
      <c r="AQ33" s="203">
        <v>38.03</v>
      </c>
      <c r="AR33" s="203">
        <v>41.5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488.98</v>
      </c>
      <c r="L34" s="203">
        <v>6.02</v>
      </c>
      <c r="M34" s="203">
        <v>61.22</v>
      </c>
      <c r="N34" s="203">
        <v>50.07</v>
      </c>
      <c r="O34" s="203">
        <v>35.36</v>
      </c>
      <c r="P34" s="203">
        <v>26.5</v>
      </c>
      <c r="Q34" s="203">
        <v>8.8000000000000007</v>
      </c>
      <c r="R34" s="203">
        <v>17.87</v>
      </c>
      <c r="S34" s="203">
        <v>11.12</v>
      </c>
      <c r="T34" s="203">
        <v>0</v>
      </c>
      <c r="U34" s="203">
        <v>54.96</v>
      </c>
      <c r="V34" s="203">
        <v>7.67</v>
      </c>
      <c r="W34" s="203">
        <v>19.2</v>
      </c>
      <c r="X34" s="203">
        <v>62.53</v>
      </c>
      <c r="Y34" s="203">
        <v>0</v>
      </c>
      <c r="Z34">
        <v>0</v>
      </c>
      <c r="AA34" s="203">
        <v>-0.04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117.34</v>
      </c>
      <c r="AQ34" s="203">
        <v>38.03</v>
      </c>
      <c r="AR34" s="203">
        <v>41.5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432</v>
      </c>
      <c r="L35" s="203">
        <v>6.27</v>
      </c>
      <c r="M35" s="203">
        <v>61.22</v>
      </c>
      <c r="N35" s="203">
        <v>50.07</v>
      </c>
      <c r="O35" s="203">
        <v>35.36</v>
      </c>
      <c r="P35" s="203">
        <v>26.5</v>
      </c>
      <c r="Q35" s="203">
        <v>8.8000000000000007</v>
      </c>
      <c r="R35" s="203">
        <v>17.87</v>
      </c>
      <c r="S35" s="203">
        <v>11.12</v>
      </c>
      <c r="T35" s="203">
        <v>0</v>
      </c>
      <c r="U35" s="203">
        <v>54.42</v>
      </c>
      <c r="V35" s="203">
        <v>7.67</v>
      </c>
      <c r="W35" s="203">
        <v>19.2</v>
      </c>
      <c r="X35" s="203">
        <v>62.53</v>
      </c>
      <c r="Y35" s="203">
        <v>0</v>
      </c>
      <c r="Z35">
        <v>0</v>
      </c>
      <c r="AA35" s="203">
        <v>-0.04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117.34</v>
      </c>
      <c r="AQ35" s="203">
        <v>38.03</v>
      </c>
      <c r="AR35" s="203">
        <v>46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384</v>
      </c>
      <c r="L36" s="203">
        <v>6.27</v>
      </c>
      <c r="M36" s="203">
        <v>61.22</v>
      </c>
      <c r="N36" s="203">
        <v>50.07</v>
      </c>
      <c r="O36" s="203">
        <v>35.36</v>
      </c>
      <c r="P36" s="203">
        <v>26.5</v>
      </c>
      <c r="Q36" s="203">
        <v>8.8000000000000007</v>
      </c>
      <c r="R36" s="203">
        <v>17.87</v>
      </c>
      <c r="S36" s="203">
        <v>11.12</v>
      </c>
      <c r="T36" s="203">
        <v>0</v>
      </c>
      <c r="U36" s="203">
        <v>55.06</v>
      </c>
      <c r="V36" s="203">
        <v>7.67</v>
      </c>
      <c r="W36" s="203">
        <v>19.2</v>
      </c>
      <c r="X36" s="203">
        <v>62.53</v>
      </c>
      <c r="Y36" s="203">
        <v>0</v>
      </c>
      <c r="Z36">
        <v>0</v>
      </c>
      <c r="AA36" s="203">
        <v>-0.04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117.34</v>
      </c>
      <c r="AQ36" s="203">
        <v>38.03</v>
      </c>
      <c r="AR36" s="203">
        <v>46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345.62</v>
      </c>
      <c r="L37" s="203">
        <v>6.27</v>
      </c>
      <c r="M37" s="203">
        <v>61.22</v>
      </c>
      <c r="N37" s="203">
        <v>50.07</v>
      </c>
      <c r="O37" s="203">
        <v>35.36</v>
      </c>
      <c r="P37" s="203">
        <v>26.5</v>
      </c>
      <c r="Q37" s="203">
        <v>8.8000000000000007</v>
      </c>
      <c r="R37" s="203">
        <v>17.87</v>
      </c>
      <c r="S37" s="203">
        <v>11.12</v>
      </c>
      <c r="T37" s="203">
        <v>0</v>
      </c>
      <c r="U37" s="203">
        <v>55.06</v>
      </c>
      <c r="V37" s="203">
        <v>7.67</v>
      </c>
      <c r="W37" s="203">
        <v>19.2</v>
      </c>
      <c r="X37" s="203">
        <v>62.53</v>
      </c>
      <c r="Y37" s="203">
        <v>0</v>
      </c>
      <c r="Z37">
        <v>0</v>
      </c>
      <c r="AA37" s="203">
        <v>-0.04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84.02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117.34</v>
      </c>
      <c r="AQ37" s="203">
        <v>38.03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380</v>
      </c>
      <c r="L38" s="203">
        <v>6.27</v>
      </c>
      <c r="M38" s="203">
        <v>61.22</v>
      </c>
      <c r="N38" s="203">
        <v>50.07</v>
      </c>
      <c r="O38" s="203">
        <v>35.36</v>
      </c>
      <c r="P38" s="203">
        <v>26.5</v>
      </c>
      <c r="Q38" s="203">
        <v>8.8000000000000007</v>
      </c>
      <c r="R38" s="203">
        <v>17.87</v>
      </c>
      <c r="S38" s="203">
        <v>11.12</v>
      </c>
      <c r="T38" s="203">
        <v>0</v>
      </c>
      <c r="U38" s="203">
        <v>55.06</v>
      </c>
      <c r="V38" s="203">
        <v>7.67</v>
      </c>
      <c r="W38" s="203">
        <v>19.2</v>
      </c>
      <c r="X38" s="203">
        <v>62.53</v>
      </c>
      <c r="Y38" s="203">
        <v>0</v>
      </c>
      <c r="Z38">
        <v>0</v>
      </c>
      <c r="AA38" s="203">
        <v>-0.04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84.02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117.34</v>
      </c>
      <c r="AQ38" s="203">
        <v>38.03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412.8</v>
      </c>
      <c r="L39" s="203">
        <v>6.27</v>
      </c>
      <c r="M39" s="203">
        <v>61.22</v>
      </c>
      <c r="N39" s="203">
        <v>50.07</v>
      </c>
      <c r="O39" s="203">
        <v>35.36</v>
      </c>
      <c r="P39" s="203">
        <v>26.5</v>
      </c>
      <c r="Q39" s="203">
        <v>8.8000000000000007</v>
      </c>
      <c r="R39" s="203">
        <v>17.87</v>
      </c>
      <c r="S39" s="203">
        <v>11.12</v>
      </c>
      <c r="T39" s="203">
        <v>0</v>
      </c>
      <c r="U39" s="203">
        <v>60.34</v>
      </c>
      <c r="V39" s="203">
        <v>7.67</v>
      </c>
      <c r="W39" s="203">
        <v>19.2</v>
      </c>
      <c r="X39" s="203">
        <v>62.53</v>
      </c>
      <c r="Y39" s="203">
        <v>0</v>
      </c>
      <c r="Z39">
        <v>0</v>
      </c>
      <c r="AA39" s="203">
        <v>-0.04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84.02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117.34</v>
      </c>
      <c r="AQ39" s="203">
        <v>38.03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432</v>
      </c>
      <c r="L40" s="203">
        <v>6.27</v>
      </c>
      <c r="M40" s="203">
        <v>61.22</v>
      </c>
      <c r="N40" s="203">
        <v>50.07</v>
      </c>
      <c r="O40" s="203">
        <v>35.36</v>
      </c>
      <c r="P40" s="203">
        <v>26.5</v>
      </c>
      <c r="Q40" s="203">
        <v>8.64</v>
      </c>
      <c r="R40" s="203">
        <v>18.239999999999998</v>
      </c>
      <c r="S40" s="203">
        <v>11.52</v>
      </c>
      <c r="T40" s="203">
        <v>0</v>
      </c>
      <c r="U40" s="203">
        <v>60.34</v>
      </c>
      <c r="V40" s="203">
        <v>7.67</v>
      </c>
      <c r="W40" s="203">
        <v>19.2</v>
      </c>
      <c r="X40" s="203">
        <v>62.53</v>
      </c>
      <c r="Y40" s="203">
        <v>0</v>
      </c>
      <c r="Z40">
        <v>0</v>
      </c>
      <c r="AA40" s="203">
        <v>-0.04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84.02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117.34</v>
      </c>
      <c r="AQ40" s="203">
        <v>38.03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399.18</v>
      </c>
      <c r="L41" s="203">
        <v>6.27</v>
      </c>
      <c r="M41" s="203">
        <v>61.22</v>
      </c>
      <c r="N41" s="203">
        <v>50.07</v>
      </c>
      <c r="O41" s="203">
        <v>35.36</v>
      </c>
      <c r="P41" s="203">
        <v>26.5</v>
      </c>
      <c r="Q41" s="203">
        <v>8.64</v>
      </c>
      <c r="R41" s="203">
        <v>18.239999999999998</v>
      </c>
      <c r="S41" s="203">
        <v>11.52</v>
      </c>
      <c r="T41" s="203">
        <v>0</v>
      </c>
      <c r="U41" s="203">
        <v>60.34</v>
      </c>
      <c r="V41" s="203">
        <v>7.67</v>
      </c>
      <c r="W41" s="203">
        <v>19.2</v>
      </c>
      <c r="X41" s="203">
        <v>62.53</v>
      </c>
      <c r="Y41" s="203">
        <v>0</v>
      </c>
      <c r="Z41">
        <v>0</v>
      </c>
      <c r="AA41" s="203">
        <v>-0.04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84.02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117.34</v>
      </c>
      <c r="AQ41" s="203">
        <v>38.03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350</v>
      </c>
      <c r="L42" s="203">
        <v>6.27</v>
      </c>
      <c r="M42" s="203">
        <v>61.22</v>
      </c>
      <c r="N42" s="203">
        <v>50.07</v>
      </c>
      <c r="O42" s="203">
        <v>35.36</v>
      </c>
      <c r="P42" s="203">
        <v>26.5</v>
      </c>
      <c r="Q42" s="203">
        <v>8.8000000000000007</v>
      </c>
      <c r="R42" s="203">
        <v>17.87</v>
      </c>
      <c r="S42" s="203">
        <v>11.12</v>
      </c>
      <c r="T42" s="203">
        <v>0</v>
      </c>
      <c r="U42" s="203">
        <v>60.34</v>
      </c>
      <c r="V42" s="203">
        <v>7.67</v>
      </c>
      <c r="W42" s="203">
        <v>19.2</v>
      </c>
      <c r="X42" s="203">
        <v>62.53</v>
      </c>
      <c r="Y42" s="203">
        <v>0</v>
      </c>
      <c r="Z42">
        <v>0</v>
      </c>
      <c r="AA42" s="203">
        <v>-0.04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84.02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117.34</v>
      </c>
      <c r="AQ42" s="203">
        <v>38.03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305.18</v>
      </c>
      <c r="L43" s="203">
        <v>6.27</v>
      </c>
      <c r="M43" s="203">
        <v>61.22</v>
      </c>
      <c r="N43" s="203">
        <v>50.07</v>
      </c>
      <c r="O43" s="203">
        <v>35.36</v>
      </c>
      <c r="P43" s="203">
        <v>26.5</v>
      </c>
      <c r="Q43" s="203">
        <v>8.7899999999999991</v>
      </c>
      <c r="R43" s="203">
        <v>17.88</v>
      </c>
      <c r="S43" s="203">
        <v>11.13</v>
      </c>
      <c r="T43" s="203">
        <v>0</v>
      </c>
      <c r="U43" s="203">
        <v>57.79</v>
      </c>
      <c r="V43" s="203">
        <v>7.67</v>
      </c>
      <c r="W43" s="203">
        <v>19.2</v>
      </c>
      <c r="X43" s="203">
        <v>62.53</v>
      </c>
      <c r="Y43" s="203">
        <v>0</v>
      </c>
      <c r="Z43">
        <v>0</v>
      </c>
      <c r="AA43" s="203">
        <v>-0.04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84.02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117.34</v>
      </c>
      <c r="AQ43" s="203">
        <v>38.04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268.8</v>
      </c>
      <c r="L44" s="203">
        <v>6.27</v>
      </c>
      <c r="M44" s="203">
        <v>61.22</v>
      </c>
      <c r="N44" s="203">
        <v>50.07</v>
      </c>
      <c r="O44" s="203">
        <v>35.36</v>
      </c>
      <c r="P44" s="203">
        <v>26.5</v>
      </c>
      <c r="Q44" s="203">
        <v>8.7899999999999991</v>
      </c>
      <c r="R44" s="203">
        <v>17.88</v>
      </c>
      <c r="S44" s="203">
        <v>11.13</v>
      </c>
      <c r="T44" s="203">
        <v>0</v>
      </c>
      <c r="U44" s="203">
        <v>57.79</v>
      </c>
      <c r="V44" s="203">
        <v>7.67</v>
      </c>
      <c r="W44" s="203">
        <v>19.2</v>
      </c>
      <c r="X44" s="203">
        <v>62.53</v>
      </c>
      <c r="Y44" s="203">
        <v>0</v>
      </c>
      <c r="Z44">
        <v>0</v>
      </c>
      <c r="AA44" s="203">
        <v>-0.04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84.02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117.34</v>
      </c>
      <c r="AQ44" s="203">
        <v>38.04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268.8</v>
      </c>
      <c r="L45" s="203">
        <v>6.02</v>
      </c>
      <c r="M45" s="203">
        <v>61.22</v>
      </c>
      <c r="N45" s="203">
        <v>50.07</v>
      </c>
      <c r="O45" s="203">
        <v>35.36</v>
      </c>
      <c r="P45" s="203">
        <v>26.5</v>
      </c>
      <c r="Q45" s="203">
        <v>8.7899999999999991</v>
      </c>
      <c r="R45" s="203">
        <v>17.88</v>
      </c>
      <c r="S45" s="203">
        <v>11.13</v>
      </c>
      <c r="T45" s="203">
        <v>0</v>
      </c>
      <c r="U45" s="203">
        <v>57.79</v>
      </c>
      <c r="V45" s="203">
        <v>7.67</v>
      </c>
      <c r="W45" s="203">
        <v>19.2</v>
      </c>
      <c r="X45" s="203">
        <v>62.53</v>
      </c>
      <c r="Y45" s="203">
        <v>0</v>
      </c>
      <c r="Z45">
        <v>0</v>
      </c>
      <c r="AA45" s="203">
        <v>-0.04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84.02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117.34</v>
      </c>
      <c r="AQ45" s="203">
        <v>38.04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268.8</v>
      </c>
      <c r="L46" s="203">
        <v>6.02</v>
      </c>
      <c r="M46" s="203">
        <v>61.22</v>
      </c>
      <c r="N46" s="203">
        <v>50.07</v>
      </c>
      <c r="O46" s="203">
        <v>35.36</v>
      </c>
      <c r="P46" s="203">
        <v>26.5</v>
      </c>
      <c r="Q46" s="203">
        <v>8.7899999999999991</v>
      </c>
      <c r="R46" s="203">
        <v>17.88</v>
      </c>
      <c r="S46" s="203">
        <v>11.13</v>
      </c>
      <c r="T46" s="203">
        <v>0</v>
      </c>
      <c r="U46" s="203">
        <v>57.79</v>
      </c>
      <c r="V46" s="203">
        <v>7.67</v>
      </c>
      <c r="W46" s="203">
        <v>19.2</v>
      </c>
      <c r="X46" s="203">
        <v>62.53</v>
      </c>
      <c r="Y46" s="203">
        <v>0</v>
      </c>
      <c r="Z46">
        <v>0</v>
      </c>
      <c r="AA46" s="203">
        <v>-0.04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84.02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117.34</v>
      </c>
      <c r="AQ46" s="203">
        <v>38.04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268.8</v>
      </c>
      <c r="L47" s="203">
        <v>6.02</v>
      </c>
      <c r="M47" s="203">
        <v>61.22</v>
      </c>
      <c r="N47" s="203">
        <v>50.07</v>
      </c>
      <c r="O47" s="203">
        <v>35.36</v>
      </c>
      <c r="P47" s="203">
        <v>26.5</v>
      </c>
      <c r="Q47" s="203">
        <v>9.0399999999999991</v>
      </c>
      <c r="R47" s="203">
        <v>17.88</v>
      </c>
      <c r="S47" s="203">
        <v>11.19</v>
      </c>
      <c r="T47" s="203">
        <v>0</v>
      </c>
      <c r="U47" s="203">
        <v>57.79</v>
      </c>
      <c r="V47" s="203">
        <v>7.67</v>
      </c>
      <c r="W47" s="203">
        <v>19.2</v>
      </c>
      <c r="X47" s="203">
        <v>62.53</v>
      </c>
      <c r="Y47" s="203">
        <v>0</v>
      </c>
      <c r="Z47">
        <v>0</v>
      </c>
      <c r="AA47" s="203">
        <v>-0.04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117.34</v>
      </c>
      <c r="AQ47" s="203">
        <v>38.04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268.8</v>
      </c>
      <c r="L48" s="203">
        <v>6.02</v>
      </c>
      <c r="M48" s="203">
        <v>61.22</v>
      </c>
      <c r="N48" s="203">
        <v>50.07</v>
      </c>
      <c r="O48" s="203">
        <v>35.36</v>
      </c>
      <c r="P48" s="203">
        <v>26.5</v>
      </c>
      <c r="Q48" s="203">
        <v>9.0399999999999991</v>
      </c>
      <c r="R48" s="203">
        <v>17.88</v>
      </c>
      <c r="S48" s="203">
        <v>11.13</v>
      </c>
      <c r="T48" s="203">
        <v>0</v>
      </c>
      <c r="U48" s="203">
        <v>57.79</v>
      </c>
      <c r="V48" s="203">
        <v>7.67</v>
      </c>
      <c r="W48" s="203">
        <v>19.2</v>
      </c>
      <c r="X48" s="203">
        <v>62.53</v>
      </c>
      <c r="Y48" s="203">
        <v>0</v>
      </c>
      <c r="Z48">
        <v>0</v>
      </c>
      <c r="AA48" s="203">
        <v>-0.04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117.34</v>
      </c>
      <c r="AQ48" s="203">
        <v>38.04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268.8</v>
      </c>
      <c r="L49" s="203">
        <v>6.02</v>
      </c>
      <c r="M49" s="203">
        <v>61.22</v>
      </c>
      <c r="N49" s="203">
        <v>50.07</v>
      </c>
      <c r="O49" s="203">
        <v>35.36</v>
      </c>
      <c r="P49" s="203">
        <v>26.5</v>
      </c>
      <c r="Q49" s="203">
        <v>9.0399999999999991</v>
      </c>
      <c r="R49" s="203">
        <v>17.88</v>
      </c>
      <c r="S49" s="203">
        <v>11.13</v>
      </c>
      <c r="T49" s="203">
        <v>0</v>
      </c>
      <c r="U49" s="203">
        <v>57.79</v>
      </c>
      <c r="V49" s="203">
        <v>7.67</v>
      </c>
      <c r="W49" s="203">
        <v>19.489999999999998</v>
      </c>
      <c r="X49" s="203">
        <v>63.31</v>
      </c>
      <c r="Y49" s="203">
        <v>0</v>
      </c>
      <c r="Z49">
        <v>0</v>
      </c>
      <c r="AA49" s="203">
        <v>-0.04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117.34</v>
      </c>
      <c r="AQ49" s="203">
        <v>38.04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268.8</v>
      </c>
      <c r="L50" s="203">
        <v>3.36</v>
      </c>
      <c r="M50" s="203">
        <v>61.22</v>
      </c>
      <c r="N50" s="203">
        <v>50.07</v>
      </c>
      <c r="O50" s="203">
        <v>35.36</v>
      </c>
      <c r="P50" s="203">
        <v>26.5</v>
      </c>
      <c r="Q50" s="203">
        <v>5.92</v>
      </c>
      <c r="R50" s="203">
        <v>10.3</v>
      </c>
      <c r="S50" s="203">
        <v>6.4</v>
      </c>
      <c r="T50" s="203">
        <v>0</v>
      </c>
      <c r="U50" s="203">
        <v>57.79</v>
      </c>
      <c r="V50" s="203">
        <v>7.67</v>
      </c>
      <c r="W50" s="203">
        <v>19.68</v>
      </c>
      <c r="X50" s="203">
        <v>63.31</v>
      </c>
      <c r="Y50" s="203">
        <v>0</v>
      </c>
      <c r="Z50">
        <v>0</v>
      </c>
      <c r="AA50" s="203">
        <v>-0.04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117.34</v>
      </c>
      <c r="AQ50" s="203">
        <v>38.04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268.8</v>
      </c>
      <c r="L51" s="203">
        <v>3.36</v>
      </c>
      <c r="M51" s="203">
        <v>61.22</v>
      </c>
      <c r="N51" s="203">
        <v>50.07</v>
      </c>
      <c r="O51" s="203">
        <v>35.36</v>
      </c>
      <c r="P51" s="203">
        <v>26.5</v>
      </c>
      <c r="Q51" s="203">
        <v>5.92</v>
      </c>
      <c r="R51" s="203">
        <v>10.3</v>
      </c>
      <c r="S51" s="203">
        <v>6.4</v>
      </c>
      <c r="T51" s="203">
        <v>0</v>
      </c>
      <c r="U51" s="203">
        <v>57.79</v>
      </c>
      <c r="V51" s="203">
        <v>7.67</v>
      </c>
      <c r="W51" s="203">
        <v>19.86</v>
      </c>
      <c r="X51" s="203">
        <v>63.66</v>
      </c>
      <c r="Y51" s="203">
        <v>0</v>
      </c>
      <c r="Z51">
        <v>0</v>
      </c>
      <c r="AA51" s="203">
        <v>-0.1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117.34</v>
      </c>
      <c r="AQ51" s="203">
        <v>38.04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268.8</v>
      </c>
      <c r="L52" s="203">
        <v>3.36</v>
      </c>
      <c r="M52" s="203">
        <v>61.22</v>
      </c>
      <c r="N52" s="203">
        <v>50.07</v>
      </c>
      <c r="O52" s="203">
        <v>35.36</v>
      </c>
      <c r="P52" s="203">
        <v>26.5</v>
      </c>
      <c r="Q52" s="203">
        <v>5.92</v>
      </c>
      <c r="R52" s="203">
        <v>10.3</v>
      </c>
      <c r="S52" s="203">
        <v>6.4</v>
      </c>
      <c r="T52" s="203">
        <v>0</v>
      </c>
      <c r="U52" s="203">
        <v>57.79</v>
      </c>
      <c r="V52" s="203">
        <v>7.67</v>
      </c>
      <c r="W52" s="203">
        <v>19.82</v>
      </c>
      <c r="X52" s="203">
        <v>63.66</v>
      </c>
      <c r="Y52" s="203">
        <v>0</v>
      </c>
      <c r="Z52">
        <v>0</v>
      </c>
      <c r="AA52" s="203">
        <v>-0.1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86.4</v>
      </c>
      <c r="AQ52" s="203">
        <v>38.04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268.8</v>
      </c>
      <c r="L53" s="203">
        <v>3.36</v>
      </c>
      <c r="M53" s="203">
        <v>61.22</v>
      </c>
      <c r="N53" s="203">
        <v>50.07</v>
      </c>
      <c r="O53" s="203">
        <v>35.36</v>
      </c>
      <c r="P53" s="203">
        <v>26.5</v>
      </c>
      <c r="Q53" s="203">
        <v>5.92</v>
      </c>
      <c r="R53" s="203">
        <v>10.3</v>
      </c>
      <c r="S53" s="203">
        <v>6.4</v>
      </c>
      <c r="T53" s="203">
        <v>0</v>
      </c>
      <c r="U53" s="203">
        <v>57.79</v>
      </c>
      <c r="V53" s="203">
        <v>7.67</v>
      </c>
      <c r="W53" s="203">
        <v>19.829999999999998</v>
      </c>
      <c r="X53" s="203">
        <v>63.66</v>
      </c>
      <c r="Y53" s="203">
        <v>0</v>
      </c>
      <c r="Z53">
        <v>0</v>
      </c>
      <c r="AA53" s="203">
        <v>-0.1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57.6</v>
      </c>
      <c r="AQ53" s="203">
        <v>24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268.8</v>
      </c>
      <c r="L54" s="203">
        <v>3.36</v>
      </c>
      <c r="M54" s="203">
        <v>61.22</v>
      </c>
      <c r="N54" s="203">
        <v>50.07</v>
      </c>
      <c r="O54" s="203">
        <v>35.36</v>
      </c>
      <c r="P54" s="203">
        <v>26.5</v>
      </c>
      <c r="Q54" s="203">
        <v>5.92</v>
      </c>
      <c r="R54" s="203">
        <v>10.3</v>
      </c>
      <c r="S54" s="203">
        <v>6.4</v>
      </c>
      <c r="T54" s="203">
        <v>0</v>
      </c>
      <c r="U54" s="203">
        <v>57.79</v>
      </c>
      <c r="V54" s="203">
        <v>5.24</v>
      </c>
      <c r="W54" s="203">
        <v>11</v>
      </c>
      <c r="X54" s="203">
        <v>35.54</v>
      </c>
      <c r="Y54" s="203">
        <v>0</v>
      </c>
      <c r="Z54">
        <v>0</v>
      </c>
      <c r="AA54" s="203">
        <v>-0.1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57.6</v>
      </c>
      <c r="AQ54" s="203">
        <v>24</v>
      </c>
      <c r="AR54" s="203">
        <v>46.5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268.8</v>
      </c>
      <c r="L55" s="203">
        <v>3.36</v>
      </c>
      <c r="M55" s="203">
        <v>33.700000000000003</v>
      </c>
      <c r="N55" s="203">
        <v>50.07</v>
      </c>
      <c r="O55" s="203">
        <v>35.36</v>
      </c>
      <c r="P55" s="203">
        <v>14.59</v>
      </c>
      <c r="Q55" s="203">
        <v>5.92</v>
      </c>
      <c r="R55" s="203">
        <v>10.3</v>
      </c>
      <c r="S55" s="203">
        <v>6.4</v>
      </c>
      <c r="T55" s="203">
        <v>0</v>
      </c>
      <c r="U55" s="203">
        <v>58.53</v>
      </c>
      <c r="V55" s="203">
        <v>5.24</v>
      </c>
      <c r="W55" s="203">
        <v>10.92</v>
      </c>
      <c r="X55" s="203">
        <v>35.9</v>
      </c>
      <c r="Y55" s="203">
        <v>0</v>
      </c>
      <c r="Z55">
        <v>0</v>
      </c>
      <c r="AA55" s="203">
        <v>-0.1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57.6</v>
      </c>
      <c r="AQ55" s="203">
        <v>24</v>
      </c>
      <c r="AR55" s="203">
        <v>46.5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268.8</v>
      </c>
      <c r="L56" s="203">
        <v>3.36</v>
      </c>
      <c r="M56" s="203">
        <v>33.700000000000003</v>
      </c>
      <c r="N56" s="203">
        <v>50.07</v>
      </c>
      <c r="O56" s="203">
        <v>35.36</v>
      </c>
      <c r="P56" s="203">
        <v>14.59</v>
      </c>
      <c r="Q56" s="203">
        <v>5.92</v>
      </c>
      <c r="R56" s="203">
        <v>10.3</v>
      </c>
      <c r="S56" s="203">
        <v>6.4</v>
      </c>
      <c r="T56" s="203">
        <v>0</v>
      </c>
      <c r="U56" s="203">
        <v>58.64</v>
      </c>
      <c r="V56" s="203">
        <v>5.24</v>
      </c>
      <c r="W56" s="203">
        <v>10.92</v>
      </c>
      <c r="X56" s="203">
        <v>35.9</v>
      </c>
      <c r="Y56" s="203">
        <v>0</v>
      </c>
      <c r="Z56">
        <v>0</v>
      </c>
      <c r="AA56" s="203">
        <v>-0.1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57.6</v>
      </c>
      <c r="AQ56" s="203">
        <v>24</v>
      </c>
      <c r="AR56" s="203">
        <v>46.5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268.8</v>
      </c>
      <c r="L57" s="203">
        <v>3.36</v>
      </c>
      <c r="M57" s="203">
        <v>33.700000000000003</v>
      </c>
      <c r="N57" s="203">
        <v>50.07</v>
      </c>
      <c r="O57" s="203">
        <v>35.36</v>
      </c>
      <c r="P57" s="203">
        <v>14.59</v>
      </c>
      <c r="Q57" s="203">
        <v>5.0999999999999996</v>
      </c>
      <c r="R57" s="203">
        <v>10.3</v>
      </c>
      <c r="S57" s="203">
        <v>6.4</v>
      </c>
      <c r="T57" s="203">
        <v>0</v>
      </c>
      <c r="U57" s="203">
        <v>58.64</v>
      </c>
      <c r="V57" s="203">
        <v>5.24</v>
      </c>
      <c r="W57" s="203">
        <v>10.92</v>
      </c>
      <c r="X57" s="203">
        <v>35.9</v>
      </c>
      <c r="Y57" s="203">
        <v>0</v>
      </c>
      <c r="Z57">
        <v>0</v>
      </c>
      <c r="AA57" s="203">
        <v>-0.1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57.6</v>
      </c>
      <c r="AQ57" s="203">
        <v>24</v>
      </c>
      <c r="AR57" s="203">
        <v>46.5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268.8</v>
      </c>
      <c r="L58" s="203">
        <v>3.36</v>
      </c>
      <c r="M58" s="203">
        <v>33.700000000000003</v>
      </c>
      <c r="N58" s="203">
        <v>50.07</v>
      </c>
      <c r="O58" s="203">
        <v>35.36</v>
      </c>
      <c r="P58" s="203">
        <v>14.59</v>
      </c>
      <c r="Q58" s="203">
        <v>5.0999999999999996</v>
      </c>
      <c r="R58" s="203">
        <v>10.3</v>
      </c>
      <c r="S58" s="203">
        <v>6.4</v>
      </c>
      <c r="T58" s="203">
        <v>0</v>
      </c>
      <c r="U58" s="203">
        <v>58.64</v>
      </c>
      <c r="V58" s="203">
        <v>5.24</v>
      </c>
      <c r="W58" s="203">
        <v>10.92</v>
      </c>
      <c r="X58" s="203">
        <v>35.270000000000003</v>
      </c>
      <c r="Y58" s="203">
        <v>0</v>
      </c>
      <c r="Z58">
        <v>0</v>
      </c>
      <c r="AA58" s="203">
        <v>-0.1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57.6</v>
      </c>
      <c r="AQ58" s="203">
        <v>24</v>
      </c>
      <c r="AR58" s="203">
        <v>46.5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268.8</v>
      </c>
      <c r="L59" s="203">
        <v>3.36</v>
      </c>
      <c r="M59" s="203">
        <v>33.700000000000003</v>
      </c>
      <c r="N59" s="203">
        <v>50.07</v>
      </c>
      <c r="O59" s="203">
        <v>35.36</v>
      </c>
      <c r="P59" s="203">
        <v>14.59</v>
      </c>
      <c r="Q59" s="203">
        <v>5.0999999999999996</v>
      </c>
      <c r="R59" s="203">
        <v>10.3</v>
      </c>
      <c r="S59" s="203">
        <v>6.4</v>
      </c>
      <c r="T59" s="203">
        <v>0</v>
      </c>
      <c r="U59" s="203">
        <v>58.64</v>
      </c>
      <c r="V59" s="203">
        <v>5.24</v>
      </c>
      <c r="W59" s="203">
        <v>11.05</v>
      </c>
      <c r="X59" s="203">
        <v>35.54</v>
      </c>
      <c r="Y59" s="203">
        <v>0</v>
      </c>
      <c r="Z59">
        <v>0</v>
      </c>
      <c r="AA59" s="203">
        <v>-0.1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57.6</v>
      </c>
      <c r="AQ59" s="203">
        <v>24</v>
      </c>
      <c r="AR59" s="203">
        <v>46.5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268.8</v>
      </c>
      <c r="L60" s="203">
        <v>3.36</v>
      </c>
      <c r="M60" s="203">
        <v>33.700000000000003</v>
      </c>
      <c r="N60" s="203">
        <v>50.07</v>
      </c>
      <c r="O60" s="203">
        <v>35.36</v>
      </c>
      <c r="P60" s="203">
        <v>14.59</v>
      </c>
      <c r="Q60" s="203">
        <v>5.0999999999999996</v>
      </c>
      <c r="R60" s="203">
        <v>10.3</v>
      </c>
      <c r="S60" s="203">
        <v>6.4</v>
      </c>
      <c r="T60" s="203">
        <v>0</v>
      </c>
      <c r="U60" s="203">
        <v>58.64</v>
      </c>
      <c r="V60" s="203">
        <v>5.24</v>
      </c>
      <c r="W60" s="203">
        <v>11.05</v>
      </c>
      <c r="X60" s="203">
        <v>35.54</v>
      </c>
      <c r="Y60" s="203">
        <v>0</v>
      </c>
      <c r="Z60">
        <v>0</v>
      </c>
      <c r="AA60" s="203">
        <v>-0.1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57.6</v>
      </c>
      <c r="AQ60" s="203">
        <v>24</v>
      </c>
      <c r="AR60" s="203">
        <v>46.5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268.8</v>
      </c>
      <c r="L61" s="203">
        <v>3.36</v>
      </c>
      <c r="M61" s="203">
        <v>33.700000000000003</v>
      </c>
      <c r="N61" s="203">
        <v>50.07</v>
      </c>
      <c r="O61" s="203">
        <v>35.36</v>
      </c>
      <c r="P61" s="203">
        <v>14.59</v>
      </c>
      <c r="Q61" s="203">
        <v>5.0999999999999996</v>
      </c>
      <c r="R61" s="203">
        <v>10.3</v>
      </c>
      <c r="S61" s="203">
        <v>6.4</v>
      </c>
      <c r="T61" s="203">
        <v>0</v>
      </c>
      <c r="U61" s="203">
        <v>58.64</v>
      </c>
      <c r="V61" s="203">
        <v>5.24</v>
      </c>
      <c r="W61" s="203">
        <v>10.56</v>
      </c>
      <c r="X61" s="203">
        <v>34.46</v>
      </c>
      <c r="Y61" s="203">
        <v>0</v>
      </c>
      <c r="Z61">
        <v>0</v>
      </c>
      <c r="AA61" s="203">
        <v>-0.1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57.6</v>
      </c>
      <c r="AQ61" s="203">
        <v>24</v>
      </c>
      <c r="AR61" s="203">
        <v>46.5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268.8</v>
      </c>
      <c r="L62" s="203">
        <v>3.36</v>
      </c>
      <c r="M62" s="203">
        <v>33.700000000000003</v>
      </c>
      <c r="N62" s="203">
        <v>50.07</v>
      </c>
      <c r="O62" s="203">
        <v>35.36</v>
      </c>
      <c r="P62" s="203">
        <v>14.59</v>
      </c>
      <c r="Q62" s="203">
        <v>5.0999999999999996</v>
      </c>
      <c r="R62" s="203">
        <v>10.3</v>
      </c>
      <c r="S62" s="203">
        <v>6.4</v>
      </c>
      <c r="T62" s="203">
        <v>0</v>
      </c>
      <c r="U62" s="203">
        <v>58.64</v>
      </c>
      <c r="V62" s="203">
        <v>5.24</v>
      </c>
      <c r="W62" s="203">
        <v>10.52</v>
      </c>
      <c r="X62" s="203">
        <v>34.46</v>
      </c>
      <c r="Y62" s="203">
        <v>0</v>
      </c>
      <c r="Z62">
        <v>0</v>
      </c>
      <c r="AA62" s="203">
        <v>-0.1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57.6</v>
      </c>
      <c r="AQ62" s="203">
        <v>24</v>
      </c>
      <c r="AR62" s="203">
        <v>46.5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268.8</v>
      </c>
      <c r="L63" s="203">
        <v>3.36</v>
      </c>
      <c r="M63" s="203">
        <v>33.700000000000003</v>
      </c>
      <c r="N63" s="203">
        <v>50.07</v>
      </c>
      <c r="O63" s="203">
        <v>35.36</v>
      </c>
      <c r="P63" s="203">
        <v>14.59</v>
      </c>
      <c r="Q63" s="203">
        <v>5.0999999999999996</v>
      </c>
      <c r="R63" s="203">
        <v>10.3</v>
      </c>
      <c r="S63" s="203">
        <v>6.4</v>
      </c>
      <c r="T63" s="203">
        <v>0</v>
      </c>
      <c r="U63" s="203">
        <v>59.88</v>
      </c>
      <c r="V63" s="203">
        <v>5.24</v>
      </c>
      <c r="W63" s="203">
        <v>10.56</v>
      </c>
      <c r="X63" s="203">
        <v>34.46</v>
      </c>
      <c r="Y63" s="203">
        <v>0</v>
      </c>
      <c r="Z63">
        <v>0</v>
      </c>
      <c r="AA63" s="203">
        <v>-0.1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57.6</v>
      </c>
      <c r="AQ63" s="203">
        <v>24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268.8</v>
      </c>
      <c r="L64" s="203">
        <v>3.36</v>
      </c>
      <c r="M64" s="203">
        <v>33.700000000000003</v>
      </c>
      <c r="N64" s="203">
        <v>50.07</v>
      </c>
      <c r="O64" s="203">
        <v>35.36</v>
      </c>
      <c r="P64" s="203">
        <v>14.59</v>
      </c>
      <c r="Q64" s="203">
        <v>5.0999999999999996</v>
      </c>
      <c r="R64" s="203">
        <v>10.3</v>
      </c>
      <c r="S64" s="203">
        <v>6.4</v>
      </c>
      <c r="T64" s="203">
        <v>0</v>
      </c>
      <c r="U64" s="203">
        <v>60.34</v>
      </c>
      <c r="V64" s="203">
        <v>5.24</v>
      </c>
      <c r="W64" s="203">
        <v>10.56</v>
      </c>
      <c r="X64" s="203">
        <v>34.46</v>
      </c>
      <c r="Y64" s="203">
        <v>0</v>
      </c>
      <c r="Z64">
        <v>0</v>
      </c>
      <c r="AA64" s="203">
        <v>-0.1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57.6</v>
      </c>
      <c r="AQ64" s="203">
        <v>24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268.8</v>
      </c>
      <c r="L65" s="203">
        <v>3.36</v>
      </c>
      <c r="M65" s="203">
        <v>61.22</v>
      </c>
      <c r="N65" s="203">
        <v>50.07</v>
      </c>
      <c r="O65" s="203">
        <v>35.36</v>
      </c>
      <c r="P65" s="203">
        <v>26.5</v>
      </c>
      <c r="Q65" s="203">
        <v>5.0999999999999996</v>
      </c>
      <c r="R65" s="203">
        <v>10.3</v>
      </c>
      <c r="S65" s="203">
        <v>6.4</v>
      </c>
      <c r="T65" s="203">
        <v>0</v>
      </c>
      <c r="U65" s="203">
        <v>60.34</v>
      </c>
      <c r="V65" s="203">
        <v>4.6399999999999997</v>
      </c>
      <c r="W65" s="203">
        <v>10.56</v>
      </c>
      <c r="X65" s="203">
        <v>34.46</v>
      </c>
      <c r="Y65" s="203">
        <v>0</v>
      </c>
      <c r="Z65">
        <v>0</v>
      </c>
      <c r="AA65" s="203">
        <v>-0.1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57.6</v>
      </c>
      <c r="AQ65" s="203">
        <v>24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268.8</v>
      </c>
      <c r="L66" s="203">
        <v>3.37</v>
      </c>
      <c r="M66" s="203">
        <v>61.22</v>
      </c>
      <c r="N66" s="203">
        <v>50.07</v>
      </c>
      <c r="O66" s="203">
        <v>35.36</v>
      </c>
      <c r="P66" s="203">
        <v>26.5</v>
      </c>
      <c r="Q66" s="203">
        <v>5.0999999999999996</v>
      </c>
      <c r="R66" s="203">
        <v>10.3</v>
      </c>
      <c r="S66" s="203">
        <v>6.4</v>
      </c>
      <c r="T66" s="203">
        <v>0</v>
      </c>
      <c r="U66" s="203">
        <v>60.34</v>
      </c>
      <c r="V66" s="203">
        <v>4.22</v>
      </c>
      <c r="W66" s="203">
        <v>10.56</v>
      </c>
      <c r="X66" s="203">
        <v>34.46</v>
      </c>
      <c r="Y66" s="203">
        <v>0</v>
      </c>
      <c r="Z66">
        <v>0</v>
      </c>
      <c r="AA66" s="203">
        <v>-0.1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57.6</v>
      </c>
      <c r="AQ66" s="203">
        <v>24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268.8</v>
      </c>
      <c r="L67" s="203">
        <v>2.84</v>
      </c>
      <c r="M67" s="203">
        <v>61.22</v>
      </c>
      <c r="N67" s="203">
        <v>50.07</v>
      </c>
      <c r="O67" s="203">
        <v>35.36</v>
      </c>
      <c r="P67" s="203">
        <v>26.5</v>
      </c>
      <c r="Q67" s="203">
        <v>4.9000000000000004</v>
      </c>
      <c r="R67" s="203">
        <v>9.89</v>
      </c>
      <c r="S67" s="203">
        <v>6.15</v>
      </c>
      <c r="T67" s="203">
        <v>0</v>
      </c>
      <c r="U67" s="203">
        <v>60.34</v>
      </c>
      <c r="V67" s="203">
        <v>7.67</v>
      </c>
      <c r="W67" s="203">
        <v>19.02</v>
      </c>
      <c r="X67" s="203">
        <v>62.53</v>
      </c>
      <c r="Y67" s="203">
        <v>0</v>
      </c>
      <c r="Z67">
        <v>0</v>
      </c>
      <c r="AA67" s="203">
        <v>-0.1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86.4</v>
      </c>
      <c r="AQ67" s="203">
        <v>38.03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268.8</v>
      </c>
      <c r="L68" s="203">
        <v>2.85</v>
      </c>
      <c r="M68" s="203">
        <v>61.22</v>
      </c>
      <c r="N68" s="203">
        <v>50.07</v>
      </c>
      <c r="O68" s="203">
        <v>35.36</v>
      </c>
      <c r="P68" s="203">
        <v>26.5</v>
      </c>
      <c r="Q68" s="203">
        <v>4.9000000000000004</v>
      </c>
      <c r="R68" s="203">
        <v>9.89</v>
      </c>
      <c r="S68" s="203">
        <v>6.15</v>
      </c>
      <c r="T68" s="203">
        <v>0</v>
      </c>
      <c r="U68" s="203">
        <v>60.34</v>
      </c>
      <c r="V68" s="203">
        <v>7.67</v>
      </c>
      <c r="W68" s="203">
        <v>19.2</v>
      </c>
      <c r="X68" s="203">
        <v>62.53</v>
      </c>
      <c r="Y68" s="203">
        <v>0</v>
      </c>
      <c r="Z68">
        <v>0</v>
      </c>
      <c r="AA68" s="203">
        <v>-0.1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117.34</v>
      </c>
      <c r="AQ68" s="203">
        <v>38.03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278.95999999999998</v>
      </c>
      <c r="L69" s="203">
        <v>5.59</v>
      </c>
      <c r="M69" s="203">
        <v>61.22</v>
      </c>
      <c r="N69" s="203">
        <v>50.07</v>
      </c>
      <c r="O69" s="203">
        <v>35.36</v>
      </c>
      <c r="P69" s="203">
        <v>26.5</v>
      </c>
      <c r="Q69" s="203">
        <v>8.64</v>
      </c>
      <c r="R69" s="203">
        <v>18.239999999999998</v>
      </c>
      <c r="S69" s="203">
        <v>11.52</v>
      </c>
      <c r="T69" s="203">
        <v>0</v>
      </c>
      <c r="U69" s="203">
        <v>60.34</v>
      </c>
      <c r="V69" s="203">
        <v>7.67</v>
      </c>
      <c r="W69" s="203">
        <v>19.2</v>
      </c>
      <c r="X69" s="203">
        <v>62.53</v>
      </c>
      <c r="Y69" s="203">
        <v>0</v>
      </c>
      <c r="Z69">
        <v>0</v>
      </c>
      <c r="AA69" s="203">
        <v>-0.1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117.34</v>
      </c>
      <c r="AQ69" s="203">
        <v>38.03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318.98</v>
      </c>
      <c r="L70" s="203">
        <v>5.76</v>
      </c>
      <c r="M70" s="203">
        <v>61.3</v>
      </c>
      <c r="N70" s="203">
        <v>50.07</v>
      </c>
      <c r="O70" s="203">
        <v>35.36</v>
      </c>
      <c r="P70" s="203">
        <v>26.5</v>
      </c>
      <c r="Q70" s="203">
        <v>8.8000000000000007</v>
      </c>
      <c r="R70" s="203">
        <v>17.87</v>
      </c>
      <c r="S70" s="203">
        <v>11.12</v>
      </c>
      <c r="T70" s="203">
        <v>0</v>
      </c>
      <c r="U70" s="203">
        <v>60.34</v>
      </c>
      <c r="V70" s="203">
        <v>7.67</v>
      </c>
      <c r="W70" s="203">
        <v>19.2</v>
      </c>
      <c r="X70" s="203">
        <v>62.53</v>
      </c>
      <c r="Y70" s="203">
        <v>0</v>
      </c>
      <c r="Z70">
        <v>0</v>
      </c>
      <c r="AA70" s="203">
        <v>-0.1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117.34</v>
      </c>
      <c r="AQ70" s="203">
        <v>38.03</v>
      </c>
      <c r="AR70" s="203">
        <v>47.5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357.64</v>
      </c>
      <c r="L71" s="203">
        <v>5.76</v>
      </c>
      <c r="M71" s="203">
        <v>61.3</v>
      </c>
      <c r="N71" s="203">
        <v>50.07</v>
      </c>
      <c r="O71" s="203">
        <v>35.36</v>
      </c>
      <c r="P71" s="203">
        <v>26.5</v>
      </c>
      <c r="Q71" s="203">
        <v>8.8000000000000007</v>
      </c>
      <c r="R71" s="203">
        <v>17.87</v>
      </c>
      <c r="S71" s="203">
        <v>11.12</v>
      </c>
      <c r="T71" s="203">
        <v>0</v>
      </c>
      <c r="U71" s="203">
        <v>60.34</v>
      </c>
      <c r="V71" s="203">
        <v>7.67</v>
      </c>
      <c r="W71" s="203">
        <v>19.2</v>
      </c>
      <c r="X71" s="203">
        <v>62.53</v>
      </c>
      <c r="Y71" s="203">
        <v>0</v>
      </c>
      <c r="Z71">
        <v>0</v>
      </c>
      <c r="AA71" s="203">
        <v>-0.1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117.34</v>
      </c>
      <c r="AQ71" s="203">
        <v>38.03</v>
      </c>
      <c r="AR71" s="203">
        <v>47.5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377.64</v>
      </c>
      <c r="L72" s="203">
        <v>6.02</v>
      </c>
      <c r="M72" s="203">
        <v>61.22</v>
      </c>
      <c r="N72" s="203">
        <v>50.07</v>
      </c>
      <c r="O72" s="203">
        <v>35.36</v>
      </c>
      <c r="P72" s="203">
        <v>26.5</v>
      </c>
      <c r="Q72" s="203">
        <v>8.8000000000000007</v>
      </c>
      <c r="R72" s="203">
        <v>17.87</v>
      </c>
      <c r="S72" s="203">
        <v>11.12</v>
      </c>
      <c r="T72" s="203">
        <v>0</v>
      </c>
      <c r="U72" s="203">
        <v>60.34</v>
      </c>
      <c r="V72" s="203">
        <v>7.67</v>
      </c>
      <c r="W72" s="203">
        <v>19.2</v>
      </c>
      <c r="X72" s="203">
        <v>62.53</v>
      </c>
      <c r="Y72" s="203">
        <v>0</v>
      </c>
      <c r="Z72">
        <v>0</v>
      </c>
      <c r="AA72" s="203">
        <v>-0.1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117.34</v>
      </c>
      <c r="AQ72" s="203">
        <v>38.03</v>
      </c>
      <c r="AR72" s="203">
        <v>40.299999999999997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400.25</v>
      </c>
      <c r="L73" s="203">
        <v>6.02</v>
      </c>
      <c r="M73" s="203">
        <v>61.22</v>
      </c>
      <c r="N73" s="203">
        <v>50.07</v>
      </c>
      <c r="O73" s="203">
        <v>35.36</v>
      </c>
      <c r="P73" s="203">
        <v>26.5</v>
      </c>
      <c r="Q73" s="203">
        <v>8.8000000000000007</v>
      </c>
      <c r="R73" s="203">
        <v>17.87</v>
      </c>
      <c r="S73" s="203">
        <v>11.12</v>
      </c>
      <c r="T73" s="203">
        <v>0</v>
      </c>
      <c r="U73" s="203">
        <v>60.34</v>
      </c>
      <c r="V73" s="203">
        <v>7.67</v>
      </c>
      <c r="W73" s="203">
        <v>19.2</v>
      </c>
      <c r="X73" s="203">
        <v>62.53</v>
      </c>
      <c r="Y73" s="203">
        <v>0</v>
      </c>
      <c r="Z73">
        <v>0</v>
      </c>
      <c r="AA73" s="203">
        <v>-0.1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84.02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117.34</v>
      </c>
      <c r="AQ73" s="203">
        <v>38.03</v>
      </c>
      <c r="AR73" s="203">
        <v>33.03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445.63</v>
      </c>
      <c r="L74" s="203">
        <v>6.02</v>
      </c>
      <c r="M74" s="203">
        <v>61.22</v>
      </c>
      <c r="N74" s="203">
        <v>50.07</v>
      </c>
      <c r="O74" s="203">
        <v>35.36</v>
      </c>
      <c r="P74" s="203">
        <v>26.5</v>
      </c>
      <c r="Q74" s="203">
        <v>8.8000000000000007</v>
      </c>
      <c r="R74" s="203">
        <v>17.87</v>
      </c>
      <c r="S74" s="203">
        <v>11.12</v>
      </c>
      <c r="T74" s="203">
        <v>0</v>
      </c>
      <c r="U74" s="203">
        <v>60.34</v>
      </c>
      <c r="V74" s="203">
        <v>7.67</v>
      </c>
      <c r="W74" s="203">
        <v>19.2</v>
      </c>
      <c r="X74" s="203">
        <v>62.53</v>
      </c>
      <c r="Y74" s="203">
        <v>0</v>
      </c>
      <c r="Z74">
        <v>0</v>
      </c>
      <c r="AA74" s="203">
        <v>-0.1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84.02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117.34</v>
      </c>
      <c r="AQ74" s="203">
        <v>38.03</v>
      </c>
      <c r="AR74" s="203">
        <v>18.02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488.98</v>
      </c>
      <c r="L75" s="203">
        <v>6.02</v>
      </c>
      <c r="M75" s="203">
        <v>61.22</v>
      </c>
      <c r="N75" s="203">
        <v>50.07</v>
      </c>
      <c r="O75" s="203">
        <v>35.36</v>
      </c>
      <c r="P75" s="203">
        <v>26.5</v>
      </c>
      <c r="Q75" s="203">
        <v>8.8000000000000007</v>
      </c>
      <c r="R75" s="203">
        <v>17.87</v>
      </c>
      <c r="S75" s="203">
        <v>11.12</v>
      </c>
      <c r="T75" s="203">
        <v>0</v>
      </c>
      <c r="U75" s="203">
        <v>60.34</v>
      </c>
      <c r="V75" s="203">
        <v>7.67</v>
      </c>
      <c r="W75" s="203">
        <v>19.2</v>
      </c>
      <c r="X75" s="203">
        <v>62.53</v>
      </c>
      <c r="Y75" s="203">
        <v>0</v>
      </c>
      <c r="Z75">
        <v>0</v>
      </c>
      <c r="AA75" s="203">
        <v>-0.1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117.34</v>
      </c>
      <c r="AQ75" s="203">
        <v>38.03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488.98</v>
      </c>
      <c r="L76" s="203">
        <v>6.02</v>
      </c>
      <c r="M76" s="203">
        <v>61.22</v>
      </c>
      <c r="N76" s="203">
        <v>50.07</v>
      </c>
      <c r="O76" s="203">
        <v>35.36</v>
      </c>
      <c r="P76" s="203">
        <v>26.5</v>
      </c>
      <c r="Q76" s="203">
        <v>8.8000000000000007</v>
      </c>
      <c r="R76" s="203">
        <v>17.87</v>
      </c>
      <c r="S76" s="203">
        <v>11.12</v>
      </c>
      <c r="T76" s="203">
        <v>0</v>
      </c>
      <c r="U76" s="203">
        <v>60.34</v>
      </c>
      <c r="V76" s="203">
        <v>7.67</v>
      </c>
      <c r="W76" s="203">
        <v>19.2</v>
      </c>
      <c r="X76" s="203">
        <v>62.53</v>
      </c>
      <c r="Y76" s="203">
        <v>0</v>
      </c>
      <c r="Z76">
        <v>0</v>
      </c>
      <c r="AA76" s="203">
        <v>-0.1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101.52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117.34</v>
      </c>
      <c r="AQ76" s="203">
        <v>38.03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488.98</v>
      </c>
      <c r="L77" s="203">
        <v>6.02</v>
      </c>
      <c r="M77" s="203">
        <v>61.22</v>
      </c>
      <c r="N77" s="203">
        <v>50.07</v>
      </c>
      <c r="O77" s="203">
        <v>35.36</v>
      </c>
      <c r="P77" s="203">
        <v>26.5</v>
      </c>
      <c r="Q77" s="203">
        <v>8.8000000000000007</v>
      </c>
      <c r="R77" s="203">
        <v>17.87</v>
      </c>
      <c r="S77" s="203">
        <v>11.12</v>
      </c>
      <c r="T77" s="203">
        <v>0</v>
      </c>
      <c r="U77" s="203">
        <v>60.34</v>
      </c>
      <c r="V77" s="203">
        <v>7.67</v>
      </c>
      <c r="W77" s="203">
        <v>19.2</v>
      </c>
      <c r="X77" s="203">
        <v>62.53</v>
      </c>
      <c r="Y77" s="203">
        <v>0</v>
      </c>
      <c r="Z77">
        <v>0</v>
      </c>
      <c r="AA77" s="203">
        <v>-0.1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101.52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117.34</v>
      </c>
      <c r="AQ77" s="203">
        <v>38.03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488.98</v>
      </c>
      <c r="L78" s="203">
        <v>6.02</v>
      </c>
      <c r="M78" s="203">
        <v>61.22</v>
      </c>
      <c r="N78" s="203">
        <v>50.07</v>
      </c>
      <c r="O78" s="203">
        <v>35.36</v>
      </c>
      <c r="P78" s="203">
        <v>26.5</v>
      </c>
      <c r="Q78" s="203">
        <v>8.8000000000000007</v>
      </c>
      <c r="R78" s="203">
        <v>17.87</v>
      </c>
      <c r="S78" s="203">
        <v>11.12</v>
      </c>
      <c r="T78" s="203">
        <v>0</v>
      </c>
      <c r="U78" s="203">
        <v>60.34</v>
      </c>
      <c r="V78" s="203">
        <v>7.67</v>
      </c>
      <c r="W78" s="203">
        <v>19.2</v>
      </c>
      <c r="X78" s="203">
        <v>62.53</v>
      </c>
      <c r="Y78" s="203">
        <v>0</v>
      </c>
      <c r="Z78">
        <v>0</v>
      </c>
      <c r="AA78" s="203">
        <v>-0.1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101.52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117.34</v>
      </c>
      <c r="AQ78" s="203">
        <v>38.03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488.98</v>
      </c>
      <c r="L79" s="203">
        <v>6.02</v>
      </c>
      <c r="M79" s="203">
        <v>61.22</v>
      </c>
      <c r="N79" s="203">
        <v>50.07</v>
      </c>
      <c r="O79" s="203">
        <v>35.36</v>
      </c>
      <c r="P79" s="203">
        <v>26.5</v>
      </c>
      <c r="Q79" s="203">
        <v>8.8000000000000007</v>
      </c>
      <c r="R79" s="203">
        <v>17.87</v>
      </c>
      <c r="S79" s="203">
        <v>11.12</v>
      </c>
      <c r="T79" s="203">
        <v>0</v>
      </c>
      <c r="U79" s="203">
        <v>60.34</v>
      </c>
      <c r="V79" s="203">
        <v>7.67</v>
      </c>
      <c r="W79" s="203">
        <v>19.2</v>
      </c>
      <c r="X79" s="203">
        <v>62.53</v>
      </c>
      <c r="Y79" s="203">
        <v>0</v>
      </c>
      <c r="Z79">
        <v>0</v>
      </c>
      <c r="AA79" s="203">
        <v>-0.1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101.52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117.34</v>
      </c>
      <c r="AQ79" s="203">
        <v>38.03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488.98</v>
      </c>
      <c r="L80" s="203">
        <v>6.02</v>
      </c>
      <c r="M80" s="203">
        <v>61.22</v>
      </c>
      <c r="N80" s="203">
        <v>50.07</v>
      </c>
      <c r="O80" s="203">
        <v>35.36</v>
      </c>
      <c r="P80" s="203">
        <v>26.5</v>
      </c>
      <c r="Q80" s="203">
        <v>8.8000000000000007</v>
      </c>
      <c r="R80" s="203">
        <v>17.87</v>
      </c>
      <c r="S80" s="203">
        <v>11.12</v>
      </c>
      <c r="T80" s="203">
        <v>0</v>
      </c>
      <c r="U80" s="203">
        <v>60.34</v>
      </c>
      <c r="V80" s="203">
        <v>7.67</v>
      </c>
      <c r="W80" s="203">
        <v>19.2</v>
      </c>
      <c r="X80" s="203">
        <v>62.53</v>
      </c>
      <c r="Y80" s="203">
        <v>0</v>
      </c>
      <c r="Z80">
        <v>0</v>
      </c>
      <c r="AA80" s="203">
        <v>-0.1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101.52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117.34</v>
      </c>
      <c r="AQ80" s="203">
        <v>38.03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488.98</v>
      </c>
      <c r="L81" s="203">
        <v>6.02</v>
      </c>
      <c r="M81" s="203">
        <v>61.22</v>
      </c>
      <c r="N81" s="203">
        <v>50.07</v>
      </c>
      <c r="O81" s="203">
        <v>35.36</v>
      </c>
      <c r="P81" s="203">
        <v>26.5</v>
      </c>
      <c r="Q81" s="203">
        <v>8.8000000000000007</v>
      </c>
      <c r="R81" s="203">
        <v>17.87</v>
      </c>
      <c r="S81" s="203">
        <v>11.12</v>
      </c>
      <c r="T81" s="203">
        <v>0</v>
      </c>
      <c r="U81" s="203">
        <v>60.34</v>
      </c>
      <c r="V81" s="203">
        <v>7.67</v>
      </c>
      <c r="W81" s="203">
        <v>19.2</v>
      </c>
      <c r="X81" s="203">
        <v>62.53</v>
      </c>
      <c r="Y81" s="203">
        <v>0</v>
      </c>
      <c r="Z81">
        <v>0</v>
      </c>
      <c r="AA81" s="203">
        <v>-0.1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101.52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117.34</v>
      </c>
      <c r="AQ81" s="203">
        <v>38.03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488.98</v>
      </c>
      <c r="L82" s="203">
        <v>6.02</v>
      </c>
      <c r="M82" s="203">
        <v>61.22</v>
      </c>
      <c r="N82" s="203">
        <v>50.07</v>
      </c>
      <c r="O82" s="203">
        <v>35.36</v>
      </c>
      <c r="P82" s="203">
        <v>26.5</v>
      </c>
      <c r="Q82" s="203">
        <v>8.8000000000000007</v>
      </c>
      <c r="R82" s="203">
        <v>17.87</v>
      </c>
      <c r="S82" s="203">
        <v>11.12</v>
      </c>
      <c r="T82" s="203">
        <v>0</v>
      </c>
      <c r="U82" s="203">
        <v>60.34</v>
      </c>
      <c r="V82" s="203">
        <v>7.67</v>
      </c>
      <c r="W82" s="203">
        <v>19.2</v>
      </c>
      <c r="X82" s="203">
        <v>62.53</v>
      </c>
      <c r="Y82" s="203">
        <v>0</v>
      </c>
      <c r="Z82">
        <v>0</v>
      </c>
      <c r="AA82" s="203">
        <v>-0.1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101.52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117.34</v>
      </c>
      <c r="AQ82" s="203">
        <v>38.03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488.98</v>
      </c>
      <c r="L83" s="203">
        <v>6.02</v>
      </c>
      <c r="M83" s="203">
        <v>61.22</v>
      </c>
      <c r="N83" s="203">
        <v>50.07</v>
      </c>
      <c r="O83" s="203">
        <v>35.36</v>
      </c>
      <c r="P83" s="203">
        <v>26.5</v>
      </c>
      <c r="Q83" s="203">
        <v>8.8000000000000007</v>
      </c>
      <c r="R83" s="203">
        <v>17.87</v>
      </c>
      <c r="S83" s="203">
        <v>11.12</v>
      </c>
      <c r="T83" s="203">
        <v>0</v>
      </c>
      <c r="U83" s="203">
        <v>60.34</v>
      </c>
      <c r="V83" s="203">
        <v>7.67</v>
      </c>
      <c r="W83" s="203">
        <v>19.2</v>
      </c>
      <c r="X83" s="203">
        <v>62.53</v>
      </c>
      <c r="Y83" s="203">
        <v>0</v>
      </c>
      <c r="Z83">
        <v>0</v>
      </c>
      <c r="AA83" s="203">
        <v>-0.06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98.09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117.34</v>
      </c>
      <c r="AQ83" s="203">
        <v>38.03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488.98</v>
      </c>
      <c r="L84" s="203">
        <v>6.02</v>
      </c>
      <c r="M84" s="203">
        <v>61.22</v>
      </c>
      <c r="N84" s="203">
        <v>50.07</v>
      </c>
      <c r="O84" s="203">
        <v>35.36</v>
      </c>
      <c r="P84" s="203">
        <v>26.5</v>
      </c>
      <c r="Q84" s="203">
        <v>8.8000000000000007</v>
      </c>
      <c r="R84" s="203">
        <v>17.87</v>
      </c>
      <c r="S84" s="203">
        <v>11.12</v>
      </c>
      <c r="T84" s="203">
        <v>0</v>
      </c>
      <c r="U84" s="203">
        <v>60.34</v>
      </c>
      <c r="V84" s="203">
        <v>7.67</v>
      </c>
      <c r="W84" s="203">
        <v>19.2</v>
      </c>
      <c r="X84" s="203">
        <v>62.53</v>
      </c>
      <c r="Y84" s="203">
        <v>0</v>
      </c>
      <c r="Z84">
        <v>0</v>
      </c>
      <c r="AA84" s="203">
        <v>-0.1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98.09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117.34</v>
      </c>
      <c r="AQ84" s="203">
        <v>38.03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488.98</v>
      </c>
      <c r="L85" s="203">
        <v>6.02</v>
      </c>
      <c r="M85" s="203">
        <v>61.22</v>
      </c>
      <c r="N85" s="203">
        <v>50.07</v>
      </c>
      <c r="O85" s="203">
        <v>35.36</v>
      </c>
      <c r="P85" s="203">
        <v>26.5</v>
      </c>
      <c r="Q85" s="203">
        <v>8.8000000000000007</v>
      </c>
      <c r="R85" s="203">
        <v>17.87</v>
      </c>
      <c r="S85" s="203">
        <v>11.12</v>
      </c>
      <c r="T85" s="203">
        <v>0</v>
      </c>
      <c r="U85" s="203">
        <v>60.34</v>
      </c>
      <c r="V85" s="203">
        <v>7.67</v>
      </c>
      <c r="W85" s="203">
        <v>19.2</v>
      </c>
      <c r="X85" s="203">
        <v>62.53</v>
      </c>
      <c r="Y85" s="203">
        <v>0</v>
      </c>
      <c r="Z85">
        <v>0</v>
      </c>
      <c r="AA85" s="203">
        <v>-0.1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99.61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117.34</v>
      </c>
      <c r="AQ85" s="203">
        <v>38.03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488.98</v>
      </c>
      <c r="L86" s="203">
        <v>6.02</v>
      </c>
      <c r="M86" s="203">
        <v>61.22</v>
      </c>
      <c r="N86" s="203">
        <v>50.07</v>
      </c>
      <c r="O86" s="203">
        <v>35.36</v>
      </c>
      <c r="P86" s="203">
        <v>26.5</v>
      </c>
      <c r="Q86" s="203">
        <v>8.8000000000000007</v>
      </c>
      <c r="R86" s="203">
        <v>17.87</v>
      </c>
      <c r="S86" s="203">
        <v>11.12</v>
      </c>
      <c r="T86" s="203">
        <v>0</v>
      </c>
      <c r="U86" s="203">
        <v>60.34</v>
      </c>
      <c r="V86" s="203">
        <v>7.67</v>
      </c>
      <c r="W86" s="203">
        <v>19.2</v>
      </c>
      <c r="X86" s="203">
        <v>62.53</v>
      </c>
      <c r="Y86" s="203">
        <v>0</v>
      </c>
      <c r="Z86">
        <v>0</v>
      </c>
      <c r="AA86" s="203">
        <v>-0.1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117.34</v>
      </c>
      <c r="AQ86" s="203">
        <v>38.03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488.98</v>
      </c>
      <c r="L87" s="203">
        <v>6.02</v>
      </c>
      <c r="M87" s="203">
        <v>61.22</v>
      </c>
      <c r="N87" s="203">
        <v>50.07</v>
      </c>
      <c r="O87" s="203">
        <v>35.36</v>
      </c>
      <c r="P87" s="203">
        <v>26.5</v>
      </c>
      <c r="Q87" s="203">
        <v>8.8000000000000007</v>
      </c>
      <c r="R87" s="203">
        <v>17.87</v>
      </c>
      <c r="S87" s="203">
        <v>11.12</v>
      </c>
      <c r="T87" s="203">
        <v>0</v>
      </c>
      <c r="U87" s="203">
        <v>60.34</v>
      </c>
      <c r="V87" s="203">
        <v>7.67</v>
      </c>
      <c r="W87" s="203">
        <v>19.2</v>
      </c>
      <c r="X87" s="203">
        <v>62.53</v>
      </c>
      <c r="Y87" s="203">
        <v>0</v>
      </c>
      <c r="Z87">
        <v>0</v>
      </c>
      <c r="AA87" s="203">
        <v>-0.1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117.34</v>
      </c>
      <c r="AQ87" s="203">
        <v>38.03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488.98</v>
      </c>
      <c r="L88" s="203">
        <v>6.02</v>
      </c>
      <c r="M88" s="203">
        <v>61.22</v>
      </c>
      <c r="N88" s="203">
        <v>50.07</v>
      </c>
      <c r="O88" s="203">
        <v>35.36</v>
      </c>
      <c r="P88" s="203">
        <v>26.5</v>
      </c>
      <c r="Q88" s="203">
        <v>8.8000000000000007</v>
      </c>
      <c r="R88" s="203">
        <v>17.87</v>
      </c>
      <c r="S88" s="203">
        <v>11.12</v>
      </c>
      <c r="T88" s="203">
        <v>0</v>
      </c>
      <c r="U88" s="203">
        <v>60.34</v>
      </c>
      <c r="V88" s="203">
        <v>7.67</v>
      </c>
      <c r="W88" s="203">
        <v>19.2</v>
      </c>
      <c r="X88" s="203">
        <v>62.53</v>
      </c>
      <c r="Y88" s="203">
        <v>0</v>
      </c>
      <c r="Z88">
        <v>0</v>
      </c>
      <c r="AA88" s="203">
        <v>-0.1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117.34</v>
      </c>
      <c r="AQ88" s="203">
        <v>38.03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488.98</v>
      </c>
      <c r="L89" s="203">
        <v>6.02</v>
      </c>
      <c r="M89" s="203">
        <v>61.22</v>
      </c>
      <c r="N89" s="203">
        <v>50.07</v>
      </c>
      <c r="O89" s="203">
        <v>35.36</v>
      </c>
      <c r="P89" s="203">
        <v>26.5</v>
      </c>
      <c r="Q89" s="203">
        <v>8.8000000000000007</v>
      </c>
      <c r="R89" s="203">
        <v>17.87</v>
      </c>
      <c r="S89" s="203">
        <v>11.12</v>
      </c>
      <c r="T89" s="203">
        <v>0</v>
      </c>
      <c r="U89" s="203">
        <v>60.34</v>
      </c>
      <c r="V89" s="203">
        <v>7.67</v>
      </c>
      <c r="W89" s="203">
        <v>19.2</v>
      </c>
      <c r="X89" s="203">
        <v>62.53</v>
      </c>
      <c r="Y89" s="203">
        <v>0</v>
      </c>
      <c r="Z89">
        <v>0</v>
      </c>
      <c r="AA89" s="203">
        <v>-0.1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117.34</v>
      </c>
      <c r="AQ89" s="203">
        <v>38.03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484.51</v>
      </c>
      <c r="L90" s="203">
        <v>6.02</v>
      </c>
      <c r="M90" s="203">
        <v>61.22</v>
      </c>
      <c r="N90" s="203">
        <v>50.07</v>
      </c>
      <c r="O90" s="203">
        <v>35.36</v>
      </c>
      <c r="P90" s="203">
        <v>26.5</v>
      </c>
      <c r="Q90" s="203">
        <v>8.8000000000000007</v>
      </c>
      <c r="R90" s="203">
        <v>17.87</v>
      </c>
      <c r="S90" s="203">
        <v>11.12</v>
      </c>
      <c r="T90" s="203">
        <v>0</v>
      </c>
      <c r="U90" s="203">
        <v>60.34</v>
      </c>
      <c r="V90" s="203">
        <v>7.67</v>
      </c>
      <c r="W90" s="203">
        <v>19.2</v>
      </c>
      <c r="X90" s="203">
        <v>62.53</v>
      </c>
      <c r="Y90" s="203">
        <v>0</v>
      </c>
      <c r="Z90">
        <v>0</v>
      </c>
      <c r="AA90" s="203">
        <v>-0.1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117.34</v>
      </c>
      <c r="AQ90" s="203">
        <v>38.03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476.26</v>
      </c>
      <c r="L91" s="203">
        <v>6.02</v>
      </c>
      <c r="M91" s="203">
        <v>61.22</v>
      </c>
      <c r="N91" s="203">
        <v>50.07</v>
      </c>
      <c r="O91" s="203">
        <v>35.36</v>
      </c>
      <c r="P91" s="203">
        <v>26.5</v>
      </c>
      <c r="Q91" s="203">
        <v>8.8000000000000007</v>
      </c>
      <c r="R91" s="203">
        <v>17.87</v>
      </c>
      <c r="S91" s="203">
        <v>11.12</v>
      </c>
      <c r="T91" s="203">
        <v>0</v>
      </c>
      <c r="U91" s="203">
        <v>60.34</v>
      </c>
      <c r="V91" s="203">
        <v>7.67</v>
      </c>
      <c r="W91" s="203">
        <v>19.2</v>
      </c>
      <c r="X91" s="203">
        <v>62.53</v>
      </c>
      <c r="Y91" s="203">
        <v>0</v>
      </c>
      <c r="Z91">
        <v>0</v>
      </c>
      <c r="AA91" s="203">
        <v>-0.04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117.34</v>
      </c>
      <c r="AQ91" s="203">
        <v>38.03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476.26</v>
      </c>
      <c r="L92" s="203">
        <v>6.02</v>
      </c>
      <c r="M92" s="203">
        <v>61.22</v>
      </c>
      <c r="N92" s="203">
        <v>50.07</v>
      </c>
      <c r="O92" s="203">
        <v>35.36</v>
      </c>
      <c r="P92" s="203">
        <v>26.5</v>
      </c>
      <c r="Q92" s="203">
        <v>8.8000000000000007</v>
      </c>
      <c r="R92" s="203">
        <v>17.87</v>
      </c>
      <c r="S92" s="203">
        <v>11.12</v>
      </c>
      <c r="T92" s="203">
        <v>0</v>
      </c>
      <c r="U92" s="203">
        <v>60.34</v>
      </c>
      <c r="V92" s="203">
        <v>7.67</v>
      </c>
      <c r="W92" s="203">
        <v>19.2</v>
      </c>
      <c r="X92" s="203">
        <v>62.53</v>
      </c>
      <c r="Y92" s="203">
        <v>0</v>
      </c>
      <c r="Z92">
        <v>0</v>
      </c>
      <c r="AA92" s="203">
        <v>-0.04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117.34</v>
      </c>
      <c r="AQ92" s="203">
        <v>38.03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432</v>
      </c>
      <c r="L93" s="203">
        <v>6.02</v>
      </c>
      <c r="M93" s="203">
        <v>61.22</v>
      </c>
      <c r="N93" s="203">
        <v>50.07</v>
      </c>
      <c r="O93" s="203">
        <v>35.36</v>
      </c>
      <c r="P93" s="203">
        <v>26.5</v>
      </c>
      <c r="Q93" s="203">
        <v>8.8000000000000007</v>
      </c>
      <c r="R93" s="203">
        <v>17.87</v>
      </c>
      <c r="S93" s="203">
        <v>11.12</v>
      </c>
      <c r="T93" s="203">
        <v>0</v>
      </c>
      <c r="U93" s="203">
        <v>60.34</v>
      </c>
      <c r="V93" s="203">
        <v>7.67</v>
      </c>
      <c r="W93" s="203">
        <v>19.2</v>
      </c>
      <c r="X93" s="203">
        <v>62.53</v>
      </c>
      <c r="Y93" s="203">
        <v>0</v>
      </c>
      <c r="Z93">
        <v>0</v>
      </c>
      <c r="AA93" s="203">
        <v>-0.04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117.34</v>
      </c>
      <c r="AQ93" s="203">
        <v>38.03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407.13</v>
      </c>
      <c r="L94" s="203">
        <v>6.02</v>
      </c>
      <c r="M94" s="203">
        <v>61.22</v>
      </c>
      <c r="N94" s="203">
        <v>50.07</v>
      </c>
      <c r="O94" s="203">
        <v>35.36</v>
      </c>
      <c r="P94" s="203">
        <v>26.5</v>
      </c>
      <c r="Q94" s="203">
        <v>8.8000000000000007</v>
      </c>
      <c r="R94" s="203">
        <v>17.87</v>
      </c>
      <c r="S94" s="203">
        <v>11.12</v>
      </c>
      <c r="T94" s="203">
        <v>0</v>
      </c>
      <c r="U94" s="203">
        <v>60.34</v>
      </c>
      <c r="V94" s="203">
        <v>7.67</v>
      </c>
      <c r="W94" s="203">
        <v>19.2</v>
      </c>
      <c r="X94" s="203">
        <v>62.53</v>
      </c>
      <c r="Y94" s="203">
        <v>0</v>
      </c>
      <c r="Z94">
        <v>0</v>
      </c>
      <c r="AA94" s="203">
        <v>-0.04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117.34</v>
      </c>
      <c r="AQ94" s="203">
        <v>38.03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430.55</v>
      </c>
      <c r="L95" s="203">
        <v>6.02</v>
      </c>
      <c r="M95" s="203">
        <v>61.22</v>
      </c>
      <c r="N95" s="203">
        <v>50.07</v>
      </c>
      <c r="O95" s="203">
        <v>35.36</v>
      </c>
      <c r="P95" s="203">
        <v>26.5</v>
      </c>
      <c r="Q95" s="203">
        <v>8.8000000000000007</v>
      </c>
      <c r="R95" s="203">
        <v>17.87</v>
      </c>
      <c r="S95" s="203">
        <v>11.12</v>
      </c>
      <c r="T95" s="203">
        <v>0</v>
      </c>
      <c r="U95" s="203">
        <v>60.34</v>
      </c>
      <c r="V95" s="203">
        <v>7.67</v>
      </c>
      <c r="W95" s="203">
        <v>19.2</v>
      </c>
      <c r="X95" s="203">
        <v>62.53</v>
      </c>
      <c r="Y95" s="203">
        <v>0</v>
      </c>
      <c r="Z95">
        <v>0</v>
      </c>
      <c r="AA95" s="203">
        <v>-0.04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117.34</v>
      </c>
      <c r="AQ95" s="203">
        <v>38.03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430.55</v>
      </c>
      <c r="L96" s="203">
        <v>6.02</v>
      </c>
      <c r="M96" s="203">
        <v>61.22</v>
      </c>
      <c r="N96" s="203">
        <v>50.07</v>
      </c>
      <c r="O96" s="203">
        <v>35.36</v>
      </c>
      <c r="P96" s="203">
        <v>26.5</v>
      </c>
      <c r="Q96" s="203">
        <v>8.8000000000000007</v>
      </c>
      <c r="R96" s="203">
        <v>17.87</v>
      </c>
      <c r="S96" s="203">
        <v>11.12</v>
      </c>
      <c r="T96" s="203">
        <v>0</v>
      </c>
      <c r="U96" s="203">
        <v>60.34</v>
      </c>
      <c r="V96" s="203">
        <v>7.67</v>
      </c>
      <c r="W96" s="203">
        <v>19.2</v>
      </c>
      <c r="X96" s="203">
        <v>62.53</v>
      </c>
      <c r="Y96" s="203">
        <v>0</v>
      </c>
      <c r="Z96">
        <v>0</v>
      </c>
      <c r="AA96" s="203">
        <v>-0.04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117.34</v>
      </c>
      <c r="AQ96" s="203">
        <v>38.03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430.55</v>
      </c>
      <c r="L97" s="203">
        <v>6.02</v>
      </c>
      <c r="M97" s="203">
        <v>61.22</v>
      </c>
      <c r="N97" s="203">
        <v>50.07</v>
      </c>
      <c r="O97" s="203">
        <v>35.36</v>
      </c>
      <c r="P97" s="203">
        <v>26.5</v>
      </c>
      <c r="Q97" s="203">
        <v>8.8000000000000007</v>
      </c>
      <c r="R97" s="203">
        <v>17.87</v>
      </c>
      <c r="S97" s="203">
        <v>11.12</v>
      </c>
      <c r="T97" s="203">
        <v>0</v>
      </c>
      <c r="U97" s="203">
        <v>60.34</v>
      </c>
      <c r="V97" s="203">
        <v>7.67</v>
      </c>
      <c r="W97" s="203">
        <v>19.2</v>
      </c>
      <c r="X97" s="203">
        <v>62.53</v>
      </c>
      <c r="Y97" s="203">
        <v>0</v>
      </c>
      <c r="Z97">
        <v>0</v>
      </c>
      <c r="AA97" s="203">
        <v>-0.04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117.34</v>
      </c>
      <c r="AQ97" s="203">
        <v>38.03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430.55</v>
      </c>
      <c r="L98" s="203">
        <v>6.02</v>
      </c>
      <c r="M98" s="203">
        <v>61.22</v>
      </c>
      <c r="N98" s="203">
        <v>50.07</v>
      </c>
      <c r="O98" s="203">
        <v>35.36</v>
      </c>
      <c r="P98" s="203">
        <v>26.5</v>
      </c>
      <c r="Q98" s="203">
        <v>8.8000000000000007</v>
      </c>
      <c r="R98" s="203">
        <v>17.87</v>
      </c>
      <c r="S98" s="203">
        <v>11.12</v>
      </c>
      <c r="T98" s="203">
        <v>0</v>
      </c>
      <c r="U98" s="203">
        <v>60.34</v>
      </c>
      <c r="V98" s="203">
        <v>7.67</v>
      </c>
      <c r="W98" s="203">
        <v>19.2</v>
      </c>
      <c r="X98" s="203">
        <v>62.53</v>
      </c>
      <c r="Y98" s="203">
        <v>0</v>
      </c>
      <c r="Z98">
        <v>0</v>
      </c>
      <c r="AA98" s="203">
        <v>-0.04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117.34</v>
      </c>
      <c r="AQ98" s="203">
        <v>38.03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9.0905749999999959</v>
      </c>
      <c r="L99">
        <f t="shared" si="0"/>
        <v>0.13210249999999993</v>
      </c>
      <c r="M99">
        <f t="shared" si="0"/>
        <v>1.40052</v>
      </c>
      <c r="N99">
        <f t="shared" si="0"/>
        <v>1.2016800000000005</v>
      </c>
      <c r="O99">
        <f t="shared" si="0"/>
        <v>0.84864000000000051</v>
      </c>
      <c r="P99">
        <f t="shared" si="0"/>
        <v>0.60622499999999979</v>
      </c>
      <c r="Q99">
        <f t="shared" si="0"/>
        <v>0.19457749999999982</v>
      </c>
      <c r="R99">
        <f t="shared" si="0"/>
        <v>0.39153749999999904</v>
      </c>
      <c r="S99">
        <f t="shared" si="0"/>
        <v>0.24469999999999995</v>
      </c>
      <c r="T99">
        <f t="shared" si="0"/>
        <v>0</v>
      </c>
      <c r="U99">
        <f t="shared" si="0"/>
        <v>1.3309125000000008</v>
      </c>
      <c r="V99">
        <f t="shared" si="0"/>
        <v>0.17577749999999984</v>
      </c>
      <c r="W99">
        <f t="shared" si="0"/>
        <v>0.43405000000000049</v>
      </c>
      <c r="X99">
        <f t="shared" si="0"/>
        <v>1.4124974999999993</v>
      </c>
      <c r="Y99">
        <f t="shared" si="0"/>
        <v>0</v>
      </c>
      <c r="Z99">
        <f t="shared" si="0"/>
        <v>0</v>
      </c>
      <c r="AA99">
        <f t="shared" si="0"/>
        <v>-1.5499999999999989E-3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2.075555000000004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2.5916000000000032</v>
      </c>
      <c r="AQ99">
        <f t="shared" ref="AQ99:AT99" si="1">SUM(AQ3:AQ98)/4000</f>
        <v>0.86364000000000118</v>
      </c>
      <c r="AR99">
        <f t="shared" si="1"/>
        <v>0.50687000000000004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105.92</v>
      </c>
      <c r="L3" s="203">
        <v>24.81</v>
      </c>
      <c r="M3" s="203">
        <v>0</v>
      </c>
      <c r="N3" s="203">
        <v>28.95</v>
      </c>
      <c r="O3" s="203">
        <v>24.31</v>
      </c>
      <c r="P3" s="203">
        <v>66.459999999999994</v>
      </c>
      <c r="Q3" s="203">
        <v>5.09</v>
      </c>
      <c r="R3" s="203">
        <v>10.34</v>
      </c>
      <c r="S3" s="203">
        <v>6.44</v>
      </c>
      <c r="T3" s="203">
        <v>0</v>
      </c>
      <c r="U3" s="203">
        <v>152.69</v>
      </c>
      <c r="V3" s="203">
        <v>4.43</v>
      </c>
      <c r="W3" s="203">
        <v>11.1</v>
      </c>
      <c r="X3" s="203">
        <v>36.159999999999997</v>
      </c>
      <c r="Y3" s="203">
        <v>0</v>
      </c>
      <c r="Z3">
        <v>0</v>
      </c>
      <c r="AA3" s="203">
        <v>-0.02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67.849999999999994</v>
      </c>
      <c r="AQ3" s="203">
        <v>21.99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106.43</v>
      </c>
      <c r="L4" s="203">
        <v>24.81</v>
      </c>
      <c r="M4" s="203">
        <v>0</v>
      </c>
      <c r="N4" s="203">
        <v>28.95</v>
      </c>
      <c r="O4" s="203">
        <v>24.31</v>
      </c>
      <c r="P4" s="203">
        <v>66.459999999999994</v>
      </c>
      <c r="Q4" s="203">
        <v>5.09</v>
      </c>
      <c r="R4" s="203">
        <v>10.34</v>
      </c>
      <c r="S4" s="203">
        <v>6.44</v>
      </c>
      <c r="T4" s="203">
        <v>0</v>
      </c>
      <c r="U4" s="203">
        <v>153.63999999999999</v>
      </c>
      <c r="V4" s="203">
        <v>4.43</v>
      </c>
      <c r="W4" s="203">
        <v>11.1</v>
      </c>
      <c r="X4" s="203">
        <v>36.159999999999997</v>
      </c>
      <c r="Y4" s="203">
        <v>0</v>
      </c>
      <c r="Z4">
        <v>0</v>
      </c>
      <c r="AA4" s="203">
        <v>-0.02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67.849999999999994</v>
      </c>
      <c r="AQ4" s="203">
        <v>21.99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109.19</v>
      </c>
      <c r="L5" s="203">
        <v>41.67</v>
      </c>
      <c r="M5" s="203">
        <v>0</v>
      </c>
      <c r="N5" s="203">
        <v>28.95</v>
      </c>
      <c r="O5" s="203">
        <v>24.31</v>
      </c>
      <c r="P5" s="203">
        <v>66.459999999999994</v>
      </c>
      <c r="Q5" s="203">
        <v>5.07</v>
      </c>
      <c r="R5" s="203">
        <v>10.34</v>
      </c>
      <c r="S5" s="203">
        <v>6.44</v>
      </c>
      <c r="T5" s="203">
        <v>0</v>
      </c>
      <c r="U5" s="203">
        <v>158.62</v>
      </c>
      <c r="V5" s="203">
        <v>4.43</v>
      </c>
      <c r="W5" s="203">
        <v>11.1</v>
      </c>
      <c r="X5" s="203">
        <v>36.159999999999997</v>
      </c>
      <c r="Y5" s="203">
        <v>0</v>
      </c>
      <c r="Z5">
        <v>0</v>
      </c>
      <c r="AA5" s="203">
        <v>-0.02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67.849999999999994</v>
      </c>
      <c r="AQ5" s="203">
        <v>21.99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125.91</v>
      </c>
      <c r="L6" s="203">
        <v>41.67</v>
      </c>
      <c r="M6" s="203">
        <v>0</v>
      </c>
      <c r="N6" s="203">
        <v>28.95</v>
      </c>
      <c r="O6" s="203">
        <v>24.31</v>
      </c>
      <c r="P6" s="203">
        <v>66.459999999999994</v>
      </c>
      <c r="Q6" s="203">
        <v>5.09</v>
      </c>
      <c r="R6" s="203">
        <v>10.34</v>
      </c>
      <c r="S6" s="203">
        <v>6.44</v>
      </c>
      <c r="T6" s="203">
        <v>0</v>
      </c>
      <c r="U6" s="203">
        <v>166.2</v>
      </c>
      <c r="V6" s="203">
        <v>4.43</v>
      </c>
      <c r="W6" s="203">
        <v>11.1</v>
      </c>
      <c r="X6" s="203">
        <v>36.159999999999997</v>
      </c>
      <c r="Y6" s="203">
        <v>0</v>
      </c>
      <c r="Z6">
        <v>0</v>
      </c>
      <c r="AA6" s="203">
        <v>-0.02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67.849999999999994</v>
      </c>
      <c r="AQ6" s="203">
        <v>21.99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123.19</v>
      </c>
      <c r="L7" s="203">
        <v>41.67</v>
      </c>
      <c r="M7" s="203">
        <v>0</v>
      </c>
      <c r="N7" s="203">
        <v>28.95</v>
      </c>
      <c r="O7" s="203">
        <v>24.31</v>
      </c>
      <c r="P7" s="203">
        <v>66.459999999999994</v>
      </c>
      <c r="Q7" s="203">
        <v>5.09</v>
      </c>
      <c r="R7" s="203">
        <v>10.34</v>
      </c>
      <c r="S7" s="203">
        <v>6.44</v>
      </c>
      <c r="T7" s="203">
        <v>0</v>
      </c>
      <c r="U7" s="203">
        <v>182.33</v>
      </c>
      <c r="V7" s="203">
        <v>4.43</v>
      </c>
      <c r="W7" s="203">
        <v>11.1</v>
      </c>
      <c r="X7" s="203">
        <v>36.159999999999997</v>
      </c>
      <c r="Y7" s="203">
        <v>0</v>
      </c>
      <c r="Z7">
        <v>0</v>
      </c>
      <c r="AA7" s="203">
        <v>-0.02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67.849999999999994</v>
      </c>
      <c r="AQ7" s="203">
        <v>21.99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115.95</v>
      </c>
      <c r="L8" s="203">
        <v>41.67</v>
      </c>
      <c r="M8" s="203">
        <v>0</v>
      </c>
      <c r="N8" s="203">
        <v>28.95</v>
      </c>
      <c r="O8" s="203">
        <v>24.31</v>
      </c>
      <c r="P8" s="203">
        <v>66.459999999999994</v>
      </c>
      <c r="Q8" s="203">
        <v>5.09</v>
      </c>
      <c r="R8" s="203">
        <v>10.34</v>
      </c>
      <c r="S8" s="203">
        <v>6.44</v>
      </c>
      <c r="T8" s="203">
        <v>0</v>
      </c>
      <c r="U8" s="203">
        <v>193.46</v>
      </c>
      <c r="V8" s="203">
        <v>4.43</v>
      </c>
      <c r="W8" s="203">
        <v>11.1</v>
      </c>
      <c r="X8" s="203">
        <v>36.159999999999997</v>
      </c>
      <c r="Y8" s="203">
        <v>0</v>
      </c>
      <c r="Z8">
        <v>0</v>
      </c>
      <c r="AA8" s="203">
        <v>-0.02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67.849999999999994</v>
      </c>
      <c r="AQ8" s="203">
        <v>21.99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102.51</v>
      </c>
      <c r="L9" s="203">
        <v>41.67</v>
      </c>
      <c r="M9" s="203">
        <v>0</v>
      </c>
      <c r="N9" s="203">
        <v>28.95</v>
      </c>
      <c r="O9" s="203">
        <v>24.31</v>
      </c>
      <c r="P9" s="203">
        <v>66.459999999999994</v>
      </c>
      <c r="Q9" s="203">
        <v>5.09</v>
      </c>
      <c r="R9" s="203">
        <v>10.34</v>
      </c>
      <c r="S9" s="203">
        <v>6.44</v>
      </c>
      <c r="T9" s="203">
        <v>0</v>
      </c>
      <c r="U9" s="203">
        <v>202</v>
      </c>
      <c r="V9" s="203">
        <v>4.43</v>
      </c>
      <c r="W9" s="203">
        <v>11.1</v>
      </c>
      <c r="X9" s="203">
        <v>36.159999999999997</v>
      </c>
      <c r="Y9" s="203">
        <v>0</v>
      </c>
      <c r="Z9">
        <v>0</v>
      </c>
      <c r="AA9" s="203">
        <v>-0.02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67.849999999999994</v>
      </c>
      <c r="AQ9" s="203">
        <v>21.99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100.38</v>
      </c>
      <c r="L10" s="203">
        <v>41.67</v>
      </c>
      <c r="M10" s="203">
        <v>0</v>
      </c>
      <c r="N10" s="203">
        <v>28.95</v>
      </c>
      <c r="O10" s="203">
        <v>24.31</v>
      </c>
      <c r="P10" s="203">
        <v>66.459999999999994</v>
      </c>
      <c r="Q10" s="203">
        <v>5.09</v>
      </c>
      <c r="R10" s="203">
        <v>10.34</v>
      </c>
      <c r="S10" s="203">
        <v>6.44</v>
      </c>
      <c r="T10" s="203">
        <v>0</v>
      </c>
      <c r="U10" s="203">
        <v>210.53</v>
      </c>
      <c r="V10" s="203">
        <v>4.43</v>
      </c>
      <c r="W10" s="203">
        <v>11.1</v>
      </c>
      <c r="X10" s="203">
        <v>36.159999999999997</v>
      </c>
      <c r="Y10" s="203">
        <v>0</v>
      </c>
      <c r="Z10">
        <v>0</v>
      </c>
      <c r="AA10" s="203">
        <v>-0.02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67.849999999999994</v>
      </c>
      <c r="AQ10" s="203">
        <v>21.99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99.34</v>
      </c>
      <c r="L11" s="203">
        <v>22.08</v>
      </c>
      <c r="M11" s="203">
        <v>0</v>
      </c>
      <c r="N11" s="203">
        <v>28.95</v>
      </c>
      <c r="O11" s="203">
        <v>24.31</v>
      </c>
      <c r="P11" s="203">
        <v>66.459999999999994</v>
      </c>
      <c r="Q11" s="203">
        <v>5.09</v>
      </c>
      <c r="R11" s="203">
        <v>10.34</v>
      </c>
      <c r="S11" s="203">
        <v>6.44</v>
      </c>
      <c r="T11" s="203">
        <v>0</v>
      </c>
      <c r="U11" s="203">
        <v>219.07</v>
      </c>
      <c r="V11" s="203">
        <v>4.43</v>
      </c>
      <c r="W11" s="203">
        <v>11.1</v>
      </c>
      <c r="X11" s="203">
        <v>36.159999999999997</v>
      </c>
      <c r="Y11" s="203">
        <v>0</v>
      </c>
      <c r="Z11">
        <v>0</v>
      </c>
      <c r="AA11" s="203">
        <v>-0.02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67.849999999999994</v>
      </c>
      <c r="AQ11" s="203">
        <v>21.99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97.96</v>
      </c>
      <c r="L12" s="203">
        <v>22.08</v>
      </c>
      <c r="M12" s="203">
        <v>0</v>
      </c>
      <c r="N12" s="203">
        <v>28.95</v>
      </c>
      <c r="O12" s="203">
        <v>24.31</v>
      </c>
      <c r="P12" s="203">
        <v>66.459999999999994</v>
      </c>
      <c r="Q12" s="203">
        <v>0.92</v>
      </c>
      <c r="R12" s="203">
        <v>2.76</v>
      </c>
      <c r="S12" s="203">
        <v>1.84</v>
      </c>
      <c r="T12" s="203">
        <v>0</v>
      </c>
      <c r="U12" s="203">
        <v>227.6</v>
      </c>
      <c r="V12" s="203">
        <v>4.43</v>
      </c>
      <c r="W12" s="203">
        <v>11.1</v>
      </c>
      <c r="X12" s="203">
        <v>36.159999999999997</v>
      </c>
      <c r="Y12" s="203">
        <v>0</v>
      </c>
      <c r="Z12">
        <v>0</v>
      </c>
      <c r="AA12" s="203">
        <v>-0.02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67.849999999999994</v>
      </c>
      <c r="AQ12" s="203">
        <v>21.99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96.79</v>
      </c>
      <c r="L13" s="203">
        <v>22.08</v>
      </c>
      <c r="M13" s="203">
        <v>0</v>
      </c>
      <c r="N13" s="203">
        <v>28.95</v>
      </c>
      <c r="O13" s="203">
        <v>24.31</v>
      </c>
      <c r="P13" s="203">
        <v>66.459999999999994</v>
      </c>
      <c r="Q13" s="203">
        <v>0.92</v>
      </c>
      <c r="R13" s="203">
        <v>2.76</v>
      </c>
      <c r="S13" s="203">
        <v>1.84</v>
      </c>
      <c r="T13" s="203">
        <v>0</v>
      </c>
      <c r="U13" s="203">
        <v>233.91</v>
      </c>
      <c r="V13" s="203">
        <v>4.43</v>
      </c>
      <c r="W13" s="203">
        <v>11.1</v>
      </c>
      <c r="X13" s="203">
        <v>36.159999999999997</v>
      </c>
      <c r="Y13" s="203">
        <v>0</v>
      </c>
      <c r="Z13">
        <v>0</v>
      </c>
      <c r="AA13" s="203">
        <v>-0.02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67.849999999999994</v>
      </c>
      <c r="AQ13" s="203">
        <v>21.99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95.28</v>
      </c>
      <c r="L14" s="203">
        <v>22.08</v>
      </c>
      <c r="M14" s="203">
        <v>0</v>
      </c>
      <c r="N14" s="203">
        <v>28.95</v>
      </c>
      <c r="O14" s="203">
        <v>24.31</v>
      </c>
      <c r="P14" s="203">
        <v>66.459999999999994</v>
      </c>
      <c r="Q14" s="203">
        <v>0.92</v>
      </c>
      <c r="R14" s="203">
        <v>2.76</v>
      </c>
      <c r="S14" s="203">
        <v>1.84</v>
      </c>
      <c r="T14" s="203">
        <v>0</v>
      </c>
      <c r="U14" s="203">
        <v>237.26</v>
      </c>
      <c r="V14" s="203">
        <v>4.43</v>
      </c>
      <c r="W14" s="203">
        <v>11.1</v>
      </c>
      <c r="X14" s="203">
        <v>36.159999999999997</v>
      </c>
      <c r="Y14" s="203">
        <v>0</v>
      </c>
      <c r="Z14">
        <v>0</v>
      </c>
      <c r="AA14" s="203">
        <v>-0.02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67.849999999999994</v>
      </c>
      <c r="AQ14" s="203">
        <v>21.99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105.26</v>
      </c>
      <c r="L15" s="203">
        <v>22.08</v>
      </c>
      <c r="M15" s="203">
        <v>0</v>
      </c>
      <c r="N15" s="203">
        <v>28.95</v>
      </c>
      <c r="O15" s="203">
        <v>24.31</v>
      </c>
      <c r="P15" s="203">
        <v>66.459999999999994</v>
      </c>
      <c r="Q15" s="203">
        <v>0.92</v>
      </c>
      <c r="R15" s="203">
        <v>2.76</v>
      </c>
      <c r="S15" s="203">
        <v>1.84</v>
      </c>
      <c r="T15" s="203">
        <v>0</v>
      </c>
      <c r="U15" s="203">
        <v>250.37</v>
      </c>
      <c r="V15" s="203">
        <v>4.43</v>
      </c>
      <c r="W15" s="203">
        <v>11.1</v>
      </c>
      <c r="X15" s="203">
        <v>36.159999999999997</v>
      </c>
      <c r="Y15" s="203">
        <v>0</v>
      </c>
      <c r="Z15">
        <v>0</v>
      </c>
      <c r="AA15" s="203">
        <v>-0.02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33.6</v>
      </c>
      <c r="AQ15" s="203">
        <v>21.99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106.42</v>
      </c>
      <c r="L16" s="203">
        <v>22.08</v>
      </c>
      <c r="M16" s="203">
        <v>0</v>
      </c>
      <c r="N16" s="203">
        <v>28.95</v>
      </c>
      <c r="O16" s="203">
        <v>24.31</v>
      </c>
      <c r="P16" s="203">
        <v>66.459999999999994</v>
      </c>
      <c r="Q16" s="203">
        <v>0.92</v>
      </c>
      <c r="R16" s="203">
        <v>2.76</v>
      </c>
      <c r="S16" s="203">
        <v>1.84</v>
      </c>
      <c r="T16" s="203">
        <v>0</v>
      </c>
      <c r="U16" s="203">
        <v>262.23</v>
      </c>
      <c r="V16" s="203">
        <v>4.43</v>
      </c>
      <c r="W16" s="203">
        <v>11.1</v>
      </c>
      <c r="X16" s="203">
        <v>36.159999999999997</v>
      </c>
      <c r="Y16" s="203">
        <v>0</v>
      </c>
      <c r="Z16">
        <v>0</v>
      </c>
      <c r="AA16" s="203">
        <v>-0.02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33.6</v>
      </c>
      <c r="AQ16" s="203">
        <v>21.99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107.08</v>
      </c>
      <c r="L17" s="203">
        <v>22.08</v>
      </c>
      <c r="M17" s="203">
        <v>0</v>
      </c>
      <c r="N17" s="203">
        <v>28.95</v>
      </c>
      <c r="O17" s="203">
        <v>24.31</v>
      </c>
      <c r="P17" s="203">
        <v>66.459999999999994</v>
      </c>
      <c r="Q17" s="203">
        <v>0.92</v>
      </c>
      <c r="R17" s="203">
        <v>2.76</v>
      </c>
      <c r="S17" s="203">
        <v>1.84</v>
      </c>
      <c r="T17" s="203">
        <v>0</v>
      </c>
      <c r="U17" s="203">
        <v>266.23</v>
      </c>
      <c r="V17" s="203">
        <v>4.43</v>
      </c>
      <c r="W17" s="203">
        <v>11.1</v>
      </c>
      <c r="X17" s="203">
        <v>36.159999999999997</v>
      </c>
      <c r="Y17" s="203">
        <v>0</v>
      </c>
      <c r="Z17">
        <v>0</v>
      </c>
      <c r="AA17" s="203">
        <v>-0.02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33.6</v>
      </c>
      <c r="AQ17" s="203">
        <v>21.99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92.1</v>
      </c>
      <c r="L18" s="203">
        <v>22.08</v>
      </c>
      <c r="M18" s="203">
        <v>0</v>
      </c>
      <c r="N18" s="203">
        <v>28.95</v>
      </c>
      <c r="O18" s="203">
        <v>24.31</v>
      </c>
      <c r="P18" s="203">
        <v>66.459999999999994</v>
      </c>
      <c r="Q18" s="203">
        <v>0.92</v>
      </c>
      <c r="R18" s="203">
        <v>2.76</v>
      </c>
      <c r="S18" s="203">
        <v>1.84</v>
      </c>
      <c r="T18" s="203">
        <v>0</v>
      </c>
      <c r="U18" s="203">
        <v>270.45999999999998</v>
      </c>
      <c r="V18" s="203">
        <v>4.43</v>
      </c>
      <c r="W18" s="203">
        <v>11.1</v>
      </c>
      <c r="X18" s="203">
        <v>36.159999999999997</v>
      </c>
      <c r="Y18" s="203">
        <v>0</v>
      </c>
      <c r="Z18">
        <v>0</v>
      </c>
      <c r="AA18" s="203">
        <v>-0.02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33.6</v>
      </c>
      <c r="AQ18" s="203">
        <v>21.99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91.34</v>
      </c>
      <c r="L19" s="203">
        <v>22.08</v>
      </c>
      <c r="M19" s="203">
        <v>0</v>
      </c>
      <c r="N19" s="203">
        <v>28.95</v>
      </c>
      <c r="O19" s="203">
        <v>24.31</v>
      </c>
      <c r="P19" s="203">
        <v>66.459999999999994</v>
      </c>
      <c r="Q19" s="203">
        <v>0.92</v>
      </c>
      <c r="R19" s="203">
        <v>2.76</v>
      </c>
      <c r="S19" s="203">
        <v>1.84</v>
      </c>
      <c r="T19" s="203">
        <v>0</v>
      </c>
      <c r="U19" s="203">
        <v>274.69</v>
      </c>
      <c r="V19" s="203">
        <v>4.43</v>
      </c>
      <c r="W19" s="203">
        <v>11.1</v>
      </c>
      <c r="X19" s="203">
        <v>36.159999999999997</v>
      </c>
      <c r="Y19" s="203">
        <v>0</v>
      </c>
      <c r="Z19">
        <v>0</v>
      </c>
      <c r="AA19" s="203">
        <v>-0.02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67.849999999999994</v>
      </c>
      <c r="AQ19" s="203">
        <v>21.99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87.36</v>
      </c>
      <c r="L20" s="203">
        <v>22.08</v>
      </c>
      <c r="M20" s="203">
        <v>0</v>
      </c>
      <c r="N20" s="203">
        <v>28.95</v>
      </c>
      <c r="O20" s="203">
        <v>24.31</v>
      </c>
      <c r="P20" s="203">
        <v>66.459999999999994</v>
      </c>
      <c r="Q20" s="203">
        <v>0.92</v>
      </c>
      <c r="R20" s="203">
        <v>2.76</v>
      </c>
      <c r="S20" s="203">
        <v>1.84</v>
      </c>
      <c r="T20" s="203">
        <v>0</v>
      </c>
      <c r="U20" s="203">
        <v>278.92</v>
      </c>
      <c r="V20" s="203">
        <v>4.43</v>
      </c>
      <c r="W20" s="203">
        <v>11.1</v>
      </c>
      <c r="X20" s="203">
        <v>36.159999999999997</v>
      </c>
      <c r="Y20" s="203">
        <v>0</v>
      </c>
      <c r="Z20">
        <v>0</v>
      </c>
      <c r="AA20" s="203">
        <v>-0.02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67.849999999999994</v>
      </c>
      <c r="AQ20" s="203">
        <v>21.99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87.36</v>
      </c>
      <c r="L21" s="203">
        <v>22.08</v>
      </c>
      <c r="M21" s="203">
        <v>0</v>
      </c>
      <c r="N21" s="203">
        <v>28.95</v>
      </c>
      <c r="O21" s="203">
        <v>24.31</v>
      </c>
      <c r="P21" s="203">
        <v>66.459999999999994</v>
      </c>
      <c r="Q21" s="203">
        <v>0.92</v>
      </c>
      <c r="R21" s="203">
        <v>2.76</v>
      </c>
      <c r="S21" s="203">
        <v>1.84</v>
      </c>
      <c r="T21" s="203">
        <v>0</v>
      </c>
      <c r="U21" s="203">
        <v>279.63</v>
      </c>
      <c r="V21" s="203">
        <v>4.43</v>
      </c>
      <c r="W21" s="203">
        <v>11.1</v>
      </c>
      <c r="X21" s="203">
        <v>36.159999999999997</v>
      </c>
      <c r="Y21" s="203">
        <v>0</v>
      </c>
      <c r="Z21">
        <v>0</v>
      </c>
      <c r="AA21" s="203">
        <v>-0.02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67.849999999999994</v>
      </c>
      <c r="AQ21" s="203">
        <v>21.99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87.36</v>
      </c>
      <c r="L22" s="203">
        <v>22.08</v>
      </c>
      <c r="M22" s="203">
        <v>0</v>
      </c>
      <c r="N22" s="203">
        <v>28.95</v>
      </c>
      <c r="O22" s="203">
        <v>24.31</v>
      </c>
      <c r="P22" s="203">
        <v>66.459999999999994</v>
      </c>
      <c r="Q22" s="203">
        <v>0.92</v>
      </c>
      <c r="R22" s="203">
        <v>2.76</v>
      </c>
      <c r="S22" s="203">
        <v>1.84</v>
      </c>
      <c r="T22" s="203">
        <v>0</v>
      </c>
      <c r="U22" s="203">
        <v>279.63</v>
      </c>
      <c r="V22" s="203">
        <v>4.43</v>
      </c>
      <c r="W22" s="203">
        <v>11.1</v>
      </c>
      <c r="X22" s="203">
        <v>36.159999999999997</v>
      </c>
      <c r="Y22" s="203">
        <v>0</v>
      </c>
      <c r="Z22">
        <v>0</v>
      </c>
      <c r="AA22" s="203">
        <v>-0.02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67.849999999999994</v>
      </c>
      <c r="AQ22" s="203">
        <v>21.99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157.59</v>
      </c>
      <c r="L23" s="203">
        <v>41.67</v>
      </c>
      <c r="M23" s="203">
        <v>0</v>
      </c>
      <c r="N23" s="203">
        <v>28.95</v>
      </c>
      <c r="O23" s="203">
        <v>24.31</v>
      </c>
      <c r="P23" s="203">
        <v>66.459999999999994</v>
      </c>
      <c r="Q23" s="203">
        <v>5.09</v>
      </c>
      <c r="R23" s="203">
        <v>10.34</v>
      </c>
      <c r="S23" s="203">
        <v>6.44</v>
      </c>
      <c r="T23" s="203">
        <v>0</v>
      </c>
      <c r="U23" s="203">
        <v>279.63</v>
      </c>
      <c r="V23" s="203">
        <v>4.43</v>
      </c>
      <c r="W23" s="203">
        <v>11.1</v>
      </c>
      <c r="X23" s="203">
        <v>36.159999999999997</v>
      </c>
      <c r="Y23" s="203">
        <v>0</v>
      </c>
      <c r="Z23">
        <v>0</v>
      </c>
      <c r="AA23" s="203">
        <v>-0.02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67.849999999999994</v>
      </c>
      <c r="AQ23" s="203">
        <v>21.99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157.51</v>
      </c>
      <c r="L24" s="203">
        <v>41.67</v>
      </c>
      <c r="M24" s="203">
        <v>0</v>
      </c>
      <c r="N24" s="203">
        <v>28.95</v>
      </c>
      <c r="O24" s="203">
        <v>24.31</v>
      </c>
      <c r="P24" s="203">
        <v>66.459999999999994</v>
      </c>
      <c r="Q24" s="203">
        <v>5.09</v>
      </c>
      <c r="R24" s="203">
        <v>10.34</v>
      </c>
      <c r="S24" s="203">
        <v>6.44</v>
      </c>
      <c r="T24" s="203">
        <v>0</v>
      </c>
      <c r="U24" s="203">
        <v>279.63</v>
      </c>
      <c r="V24" s="203">
        <v>4.43</v>
      </c>
      <c r="W24" s="203">
        <v>11.1</v>
      </c>
      <c r="X24" s="203">
        <v>36.159999999999997</v>
      </c>
      <c r="Y24" s="203">
        <v>0</v>
      </c>
      <c r="Z24">
        <v>0</v>
      </c>
      <c r="AA24" s="203">
        <v>-0.02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67.849999999999994</v>
      </c>
      <c r="AQ24" s="203">
        <v>21.99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157.52000000000001</v>
      </c>
      <c r="L25" s="203">
        <v>41.67</v>
      </c>
      <c r="M25" s="203">
        <v>0</v>
      </c>
      <c r="N25" s="203">
        <v>28.95</v>
      </c>
      <c r="O25" s="203">
        <v>24.31</v>
      </c>
      <c r="P25" s="203">
        <v>66.459999999999994</v>
      </c>
      <c r="Q25" s="203">
        <v>5.09</v>
      </c>
      <c r="R25" s="203">
        <v>10.34</v>
      </c>
      <c r="S25" s="203">
        <v>6.44</v>
      </c>
      <c r="T25" s="203">
        <v>0</v>
      </c>
      <c r="U25" s="203">
        <v>279.63</v>
      </c>
      <c r="V25" s="203">
        <v>4.43</v>
      </c>
      <c r="W25" s="203">
        <v>11.1</v>
      </c>
      <c r="X25" s="203">
        <v>36.159999999999997</v>
      </c>
      <c r="Y25" s="203">
        <v>0</v>
      </c>
      <c r="Z25">
        <v>0</v>
      </c>
      <c r="AA25" s="203">
        <v>-0.02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67.849999999999994</v>
      </c>
      <c r="AQ25" s="203">
        <v>21.99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157.51</v>
      </c>
      <c r="L26" s="203">
        <v>41.67</v>
      </c>
      <c r="M26" s="203">
        <v>0</v>
      </c>
      <c r="N26" s="203">
        <v>28.95</v>
      </c>
      <c r="O26" s="203">
        <v>24.31</v>
      </c>
      <c r="P26" s="203">
        <v>66.459999999999994</v>
      </c>
      <c r="Q26" s="203">
        <v>5.09</v>
      </c>
      <c r="R26" s="203">
        <v>10.34</v>
      </c>
      <c r="S26" s="203">
        <v>6.44</v>
      </c>
      <c r="T26" s="203">
        <v>0</v>
      </c>
      <c r="U26" s="203">
        <v>279.63</v>
      </c>
      <c r="V26" s="203">
        <v>4.43</v>
      </c>
      <c r="W26" s="203">
        <v>11.1</v>
      </c>
      <c r="X26" s="203">
        <v>36.159999999999997</v>
      </c>
      <c r="Y26" s="203">
        <v>0</v>
      </c>
      <c r="Z26">
        <v>0</v>
      </c>
      <c r="AA26" s="203">
        <v>-0.02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67.849999999999994</v>
      </c>
      <c r="AQ26" s="203">
        <v>21.99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157.51</v>
      </c>
      <c r="L27" s="203">
        <v>41.67</v>
      </c>
      <c r="M27" s="203">
        <v>0</v>
      </c>
      <c r="N27" s="203">
        <v>28.95</v>
      </c>
      <c r="O27" s="203">
        <v>24.31</v>
      </c>
      <c r="P27" s="203">
        <v>66.459999999999994</v>
      </c>
      <c r="Q27" s="203">
        <v>5.09</v>
      </c>
      <c r="R27" s="203">
        <v>10.34</v>
      </c>
      <c r="S27" s="203">
        <v>6.44</v>
      </c>
      <c r="T27" s="203">
        <v>0</v>
      </c>
      <c r="U27" s="203">
        <v>289.64999999999998</v>
      </c>
      <c r="V27" s="203">
        <v>4.43</v>
      </c>
      <c r="W27" s="203">
        <v>11.1</v>
      </c>
      <c r="X27" s="203">
        <v>36.159999999999997</v>
      </c>
      <c r="Y27" s="203">
        <v>0</v>
      </c>
      <c r="Z27">
        <v>0</v>
      </c>
      <c r="AA27" s="203">
        <v>-0.02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57.6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67.849999999999994</v>
      </c>
      <c r="AQ27" s="203">
        <v>21.99</v>
      </c>
      <c r="AR27" s="203">
        <v>0.11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157.51</v>
      </c>
      <c r="L28" s="203">
        <v>41.67</v>
      </c>
      <c r="M28" s="203">
        <v>0</v>
      </c>
      <c r="N28" s="203">
        <v>28.95</v>
      </c>
      <c r="O28" s="203">
        <v>24.31</v>
      </c>
      <c r="P28" s="203">
        <v>66.459999999999994</v>
      </c>
      <c r="Q28" s="203">
        <v>5.09</v>
      </c>
      <c r="R28" s="203">
        <v>10.34</v>
      </c>
      <c r="S28" s="203">
        <v>6.44</v>
      </c>
      <c r="T28" s="203">
        <v>0</v>
      </c>
      <c r="U28" s="203">
        <v>298.14999999999998</v>
      </c>
      <c r="V28" s="203">
        <v>4.43</v>
      </c>
      <c r="W28" s="203">
        <v>11.1</v>
      </c>
      <c r="X28" s="203">
        <v>36.159999999999997</v>
      </c>
      <c r="Y28" s="203">
        <v>0</v>
      </c>
      <c r="Z28">
        <v>0</v>
      </c>
      <c r="AA28" s="203">
        <v>-0.02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57.6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67.849999999999994</v>
      </c>
      <c r="AQ28" s="203">
        <v>21.99</v>
      </c>
      <c r="AR28" s="203">
        <v>3.39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157.51</v>
      </c>
      <c r="L29" s="203">
        <v>41.67</v>
      </c>
      <c r="M29" s="203">
        <v>0</v>
      </c>
      <c r="N29" s="203">
        <v>28.95</v>
      </c>
      <c r="O29" s="203">
        <v>24.31</v>
      </c>
      <c r="P29" s="203">
        <v>66.459999999999994</v>
      </c>
      <c r="Q29" s="203">
        <v>5.09</v>
      </c>
      <c r="R29" s="203">
        <v>10.34</v>
      </c>
      <c r="S29" s="203">
        <v>6.44</v>
      </c>
      <c r="T29" s="203">
        <v>0</v>
      </c>
      <c r="U29" s="203">
        <v>298.74</v>
      </c>
      <c r="V29" s="203">
        <v>4.43</v>
      </c>
      <c r="W29" s="203">
        <v>11.1</v>
      </c>
      <c r="X29" s="203">
        <v>36.159999999999997</v>
      </c>
      <c r="Y29" s="203">
        <v>0</v>
      </c>
      <c r="Z29">
        <v>0</v>
      </c>
      <c r="AA29" s="203">
        <v>-0.02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56.72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67.849999999999994</v>
      </c>
      <c r="AQ29" s="203">
        <v>21.99</v>
      </c>
      <c r="AR29" s="203">
        <v>6.94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157.51</v>
      </c>
      <c r="L30" s="203">
        <v>41.67</v>
      </c>
      <c r="M30" s="203">
        <v>0</v>
      </c>
      <c r="N30" s="203">
        <v>28.95</v>
      </c>
      <c r="O30" s="203">
        <v>24.31</v>
      </c>
      <c r="P30" s="203">
        <v>66.459999999999994</v>
      </c>
      <c r="Q30" s="203">
        <v>5.09</v>
      </c>
      <c r="R30" s="203">
        <v>10.34</v>
      </c>
      <c r="S30" s="203">
        <v>6.44</v>
      </c>
      <c r="T30" s="203">
        <v>0</v>
      </c>
      <c r="U30" s="203">
        <v>298.74</v>
      </c>
      <c r="V30" s="203">
        <v>4.43</v>
      </c>
      <c r="W30" s="203">
        <v>11.1</v>
      </c>
      <c r="X30" s="203">
        <v>36.159999999999997</v>
      </c>
      <c r="Y30" s="203">
        <v>0</v>
      </c>
      <c r="Z30">
        <v>0</v>
      </c>
      <c r="AA30" s="203">
        <v>-0.02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56.72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67.849999999999994</v>
      </c>
      <c r="AQ30" s="203">
        <v>21.99</v>
      </c>
      <c r="AR30" s="203">
        <v>11.03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157.51</v>
      </c>
      <c r="L31" s="203">
        <v>41.67</v>
      </c>
      <c r="M31" s="203">
        <v>0</v>
      </c>
      <c r="N31" s="203">
        <v>28.95</v>
      </c>
      <c r="O31" s="203">
        <v>24.31</v>
      </c>
      <c r="P31" s="203">
        <v>66.459999999999994</v>
      </c>
      <c r="Q31" s="203">
        <v>5.09</v>
      </c>
      <c r="R31" s="203">
        <v>10.34</v>
      </c>
      <c r="S31" s="203">
        <v>6.44</v>
      </c>
      <c r="T31" s="203">
        <v>0</v>
      </c>
      <c r="U31" s="203">
        <v>310.63</v>
      </c>
      <c r="V31" s="203">
        <v>4.43</v>
      </c>
      <c r="W31" s="203">
        <v>11.1</v>
      </c>
      <c r="X31" s="203">
        <v>36.159999999999997</v>
      </c>
      <c r="Y31" s="203">
        <v>0</v>
      </c>
      <c r="Z31">
        <v>0</v>
      </c>
      <c r="AA31" s="203">
        <v>-0.02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56.72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67.849999999999994</v>
      </c>
      <c r="AQ31" s="203">
        <v>21.99</v>
      </c>
      <c r="AR31" s="203">
        <v>16.02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157.51</v>
      </c>
      <c r="L32" s="203">
        <v>41.67</v>
      </c>
      <c r="M32" s="203">
        <v>0</v>
      </c>
      <c r="N32" s="203">
        <v>28.95</v>
      </c>
      <c r="O32" s="203">
        <v>24.31</v>
      </c>
      <c r="P32" s="203">
        <v>66.459999999999994</v>
      </c>
      <c r="Q32" s="203">
        <v>5.09</v>
      </c>
      <c r="R32" s="203">
        <v>10.34</v>
      </c>
      <c r="S32" s="203">
        <v>6.44</v>
      </c>
      <c r="T32" s="203">
        <v>0</v>
      </c>
      <c r="U32" s="203">
        <v>310.63</v>
      </c>
      <c r="V32" s="203">
        <v>4.43</v>
      </c>
      <c r="W32" s="203">
        <v>11.1</v>
      </c>
      <c r="X32" s="203">
        <v>36.159999999999997</v>
      </c>
      <c r="Y32" s="203">
        <v>0</v>
      </c>
      <c r="Z32">
        <v>0</v>
      </c>
      <c r="AA32" s="203">
        <v>-0.02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56.72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67.849999999999994</v>
      </c>
      <c r="AQ32" s="203">
        <v>21.99</v>
      </c>
      <c r="AR32" s="203">
        <v>20.89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157.51</v>
      </c>
      <c r="L33" s="203">
        <v>41.67</v>
      </c>
      <c r="M33" s="203">
        <v>0</v>
      </c>
      <c r="N33" s="203">
        <v>28.95</v>
      </c>
      <c r="O33" s="203">
        <v>24.31</v>
      </c>
      <c r="P33" s="203">
        <v>66.459999999999994</v>
      </c>
      <c r="Q33" s="203">
        <v>5.09</v>
      </c>
      <c r="R33" s="203">
        <v>10.34</v>
      </c>
      <c r="S33" s="203">
        <v>6.44</v>
      </c>
      <c r="T33" s="203">
        <v>0</v>
      </c>
      <c r="U33" s="203">
        <v>310.63</v>
      </c>
      <c r="V33" s="203">
        <v>4.43</v>
      </c>
      <c r="W33" s="203">
        <v>11.1</v>
      </c>
      <c r="X33" s="203">
        <v>36.159999999999997</v>
      </c>
      <c r="Y33" s="203">
        <v>0</v>
      </c>
      <c r="Z33">
        <v>0</v>
      </c>
      <c r="AA33" s="203">
        <v>-0.02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56.72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67.849999999999994</v>
      </c>
      <c r="AQ33" s="203">
        <v>21.99</v>
      </c>
      <c r="AR33" s="203">
        <v>24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157.51</v>
      </c>
      <c r="L34" s="203">
        <v>41.67</v>
      </c>
      <c r="M34" s="203">
        <v>0</v>
      </c>
      <c r="N34" s="203">
        <v>28.95</v>
      </c>
      <c r="O34" s="203">
        <v>24.31</v>
      </c>
      <c r="P34" s="203">
        <v>66.459999999999994</v>
      </c>
      <c r="Q34" s="203">
        <v>5.09</v>
      </c>
      <c r="R34" s="203">
        <v>10.34</v>
      </c>
      <c r="S34" s="203">
        <v>6.44</v>
      </c>
      <c r="T34" s="203">
        <v>0</v>
      </c>
      <c r="U34" s="203">
        <v>310.63</v>
      </c>
      <c r="V34" s="203">
        <v>4.43</v>
      </c>
      <c r="W34" s="203">
        <v>11.1</v>
      </c>
      <c r="X34" s="203">
        <v>36.159999999999997</v>
      </c>
      <c r="Y34" s="203">
        <v>0</v>
      </c>
      <c r="Z34">
        <v>0</v>
      </c>
      <c r="AA34" s="203">
        <v>-0.02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57.6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67.849999999999994</v>
      </c>
      <c r="AQ34" s="203">
        <v>21.99</v>
      </c>
      <c r="AR34" s="203">
        <v>24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157.59</v>
      </c>
      <c r="L35" s="203">
        <v>43.41</v>
      </c>
      <c r="M35" s="203">
        <v>0</v>
      </c>
      <c r="N35" s="203">
        <v>28.95</v>
      </c>
      <c r="O35" s="203">
        <v>24.31</v>
      </c>
      <c r="P35" s="203">
        <v>66.459999999999994</v>
      </c>
      <c r="Q35" s="203">
        <v>5.09</v>
      </c>
      <c r="R35" s="203">
        <v>10.34</v>
      </c>
      <c r="S35" s="203">
        <v>6.44</v>
      </c>
      <c r="T35" s="203">
        <v>0</v>
      </c>
      <c r="U35" s="203">
        <v>320.75</v>
      </c>
      <c r="V35" s="203">
        <v>4.43</v>
      </c>
      <c r="W35" s="203">
        <v>11.1</v>
      </c>
      <c r="X35" s="203">
        <v>36.159999999999997</v>
      </c>
      <c r="Y35" s="203">
        <v>0</v>
      </c>
      <c r="Z35">
        <v>0</v>
      </c>
      <c r="AA35" s="203">
        <v>-0.02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67.849999999999994</v>
      </c>
      <c r="AQ35" s="203">
        <v>21.99</v>
      </c>
      <c r="AR35" s="203">
        <v>24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87.36</v>
      </c>
      <c r="L36" s="203">
        <v>33.28</v>
      </c>
      <c r="M36" s="203">
        <v>0</v>
      </c>
      <c r="N36" s="203">
        <v>28.95</v>
      </c>
      <c r="O36" s="203">
        <v>24.31</v>
      </c>
      <c r="P36" s="203">
        <v>66.459999999999994</v>
      </c>
      <c r="Q36" s="203">
        <v>5.09</v>
      </c>
      <c r="R36" s="203">
        <v>10.34</v>
      </c>
      <c r="S36" s="203">
        <v>6.44</v>
      </c>
      <c r="T36" s="203">
        <v>0</v>
      </c>
      <c r="U36" s="203">
        <v>324.52</v>
      </c>
      <c r="V36" s="203">
        <v>4.43</v>
      </c>
      <c r="W36" s="203">
        <v>11.1</v>
      </c>
      <c r="X36" s="203">
        <v>36.159999999999997</v>
      </c>
      <c r="Y36" s="203">
        <v>0</v>
      </c>
      <c r="Z36">
        <v>0</v>
      </c>
      <c r="AA36" s="203">
        <v>-0.02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67.849999999999994</v>
      </c>
      <c r="AQ36" s="203">
        <v>21.99</v>
      </c>
      <c r="AR36" s="203">
        <v>24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89.86</v>
      </c>
      <c r="L37" s="203">
        <v>27.44</v>
      </c>
      <c r="M37" s="203">
        <v>0</v>
      </c>
      <c r="N37" s="203">
        <v>28.95</v>
      </c>
      <c r="O37" s="203">
        <v>24.31</v>
      </c>
      <c r="P37" s="203">
        <v>66.459999999999994</v>
      </c>
      <c r="Q37" s="203">
        <v>5.09</v>
      </c>
      <c r="R37" s="203">
        <v>10.34</v>
      </c>
      <c r="S37" s="203">
        <v>6.44</v>
      </c>
      <c r="T37" s="203">
        <v>0</v>
      </c>
      <c r="U37" s="203">
        <v>324.52</v>
      </c>
      <c r="V37" s="203">
        <v>4.43</v>
      </c>
      <c r="W37" s="203">
        <v>11.1</v>
      </c>
      <c r="X37" s="203">
        <v>36.159999999999997</v>
      </c>
      <c r="Y37" s="203">
        <v>0</v>
      </c>
      <c r="Z37">
        <v>0</v>
      </c>
      <c r="AA37" s="203">
        <v>-0.02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48.59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67.849999999999994</v>
      </c>
      <c r="AQ37" s="203">
        <v>21.99</v>
      </c>
      <c r="AR37" s="203">
        <v>25.8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99.77</v>
      </c>
      <c r="L38" s="203">
        <v>27.44</v>
      </c>
      <c r="M38" s="203">
        <v>0</v>
      </c>
      <c r="N38" s="203">
        <v>28.95</v>
      </c>
      <c r="O38" s="203">
        <v>24.31</v>
      </c>
      <c r="P38" s="203">
        <v>66.459999999999994</v>
      </c>
      <c r="Q38" s="203">
        <v>5.09</v>
      </c>
      <c r="R38" s="203">
        <v>10.34</v>
      </c>
      <c r="S38" s="203">
        <v>6.44</v>
      </c>
      <c r="T38" s="203">
        <v>0</v>
      </c>
      <c r="U38" s="203">
        <v>324.52</v>
      </c>
      <c r="V38" s="203">
        <v>4.43</v>
      </c>
      <c r="W38" s="203">
        <v>11.1</v>
      </c>
      <c r="X38" s="203">
        <v>36.159999999999997</v>
      </c>
      <c r="Y38" s="203">
        <v>0</v>
      </c>
      <c r="Z38">
        <v>0</v>
      </c>
      <c r="AA38" s="203">
        <v>-0.02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48.59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67.849999999999994</v>
      </c>
      <c r="AQ38" s="203">
        <v>21.99</v>
      </c>
      <c r="AR38" s="203">
        <v>25.8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76.819999999999993</v>
      </c>
      <c r="L39" s="203">
        <v>43.41</v>
      </c>
      <c r="M39" s="203">
        <v>0</v>
      </c>
      <c r="N39" s="203">
        <v>28.95</v>
      </c>
      <c r="O39" s="203">
        <v>24.31</v>
      </c>
      <c r="P39" s="203">
        <v>66.459999999999994</v>
      </c>
      <c r="Q39" s="203">
        <v>5.09</v>
      </c>
      <c r="R39" s="203">
        <v>10.34</v>
      </c>
      <c r="S39" s="203">
        <v>6.44</v>
      </c>
      <c r="T39" s="203">
        <v>0</v>
      </c>
      <c r="U39" s="203">
        <v>321.54000000000002</v>
      </c>
      <c r="V39" s="203">
        <v>4.43</v>
      </c>
      <c r="W39" s="203">
        <v>11.1</v>
      </c>
      <c r="X39" s="203">
        <v>36.159999999999997</v>
      </c>
      <c r="Y39" s="203">
        <v>0</v>
      </c>
      <c r="Z39">
        <v>0</v>
      </c>
      <c r="AA39" s="203">
        <v>-0.02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48.59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67.849999999999994</v>
      </c>
      <c r="AQ39" s="203">
        <v>21.99</v>
      </c>
      <c r="AR39" s="203">
        <v>25.8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157.59</v>
      </c>
      <c r="L40" s="203">
        <v>43.41</v>
      </c>
      <c r="M40" s="203">
        <v>0</v>
      </c>
      <c r="N40" s="203">
        <v>28.95</v>
      </c>
      <c r="O40" s="203">
        <v>24.31</v>
      </c>
      <c r="P40" s="203">
        <v>66.459999999999994</v>
      </c>
      <c r="Q40" s="203">
        <v>1.92</v>
      </c>
      <c r="R40" s="203">
        <v>4.87</v>
      </c>
      <c r="S40" s="203">
        <v>2.89</v>
      </c>
      <c r="T40" s="203">
        <v>0</v>
      </c>
      <c r="U40" s="203">
        <v>321.54000000000002</v>
      </c>
      <c r="V40" s="203">
        <v>4.43</v>
      </c>
      <c r="W40" s="203">
        <v>11.1</v>
      </c>
      <c r="X40" s="203">
        <v>36.159999999999997</v>
      </c>
      <c r="Y40" s="203">
        <v>0</v>
      </c>
      <c r="Z40">
        <v>0</v>
      </c>
      <c r="AA40" s="203">
        <v>-0.02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48.59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67.849999999999994</v>
      </c>
      <c r="AQ40" s="203">
        <v>21.99</v>
      </c>
      <c r="AR40" s="203">
        <v>25.8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90.81</v>
      </c>
      <c r="L41" s="203">
        <v>43.41</v>
      </c>
      <c r="M41" s="203">
        <v>0</v>
      </c>
      <c r="N41" s="203">
        <v>28.95</v>
      </c>
      <c r="O41" s="203">
        <v>24.31</v>
      </c>
      <c r="P41" s="203">
        <v>66.459999999999994</v>
      </c>
      <c r="Q41" s="203">
        <v>1.92</v>
      </c>
      <c r="R41" s="203">
        <v>4.87</v>
      </c>
      <c r="S41" s="203">
        <v>2.89</v>
      </c>
      <c r="T41" s="203">
        <v>0</v>
      </c>
      <c r="U41" s="203">
        <v>321.54000000000002</v>
      </c>
      <c r="V41" s="203">
        <v>4.43</v>
      </c>
      <c r="W41" s="203">
        <v>11.1</v>
      </c>
      <c r="X41" s="203">
        <v>36.159999999999997</v>
      </c>
      <c r="Y41" s="203">
        <v>0</v>
      </c>
      <c r="Z41">
        <v>0</v>
      </c>
      <c r="AA41" s="203">
        <v>-0.02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48.59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67.849999999999994</v>
      </c>
      <c r="AQ41" s="203">
        <v>21.99</v>
      </c>
      <c r="AR41" s="203">
        <v>25.8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94.81</v>
      </c>
      <c r="L42" s="203">
        <v>27.41</v>
      </c>
      <c r="M42" s="203">
        <v>0</v>
      </c>
      <c r="N42" s="203">
        <v>28.95</v>
      </c>
      <c r="O42" s="203">
        <v>24.31</v>
      </c>
      <c r="P42" s="203">
        <v>66.459999999999994</v>
      </c>
      <c r="Q42" s="203">
        <v>5.09</v>
      </c>
      <c r="R42" s="203">
        <v>10.34</v>
      </c>
      <c r="S42" s="203">
        <v>6.44</v>
      </c>
      <c r="T42" s="203">
        <v>0</v>
      </c>
      <c r="U42" s="203">
        <v>321.54000000000002</v>
      </c>
      <c r="V42" s="203">
        <v>4.43</v>
      </c>
      <c r="W42" s="203">
        <v>11.1</v>
      </c>
      <c r="X42" s="203">
        <v>36.159999999999997</v>
      </c>
      <c r="Y42" s="203">
        <v>0</v>
      </c>
      <c r="Z42">
        <v>0</v>
      </c>
      <c r="AA42" s="203">
        <v>-0.02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48.59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67.849999999999994</v>
      </c>
      <c r="AQ42" s="203">
        <v>21.99</v>
      </c>
      <c r="AR42" s="203">
        <v>25.8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98.3</v>
      </c>
      <c r="L43" s="203">
        <v>26.44</v>
      </c>
      <c r="M43" s="203">
        <v>0</v>
      </c>
      <c r="N43" s="203">
        <v>28.95</v>
      </c>
      <c r="O43" s="203">
        <v>24.31</v>
      </c>
      <c r="P43" s="203">
        <v>66.459999999999994</v>
      </c>
      <c r="Q43" s="203">
        <v>0.96</v>
      </c>
      <c r="R43" s="203">
        <v>2.88</v>
      </c>
      <c r="S43" s="203">
        <v>1.92</v>
      </c>
      <c r="T43" s="203">
        <v>0</v>
      </c>
      <c r="U43" s="203">
        <v>307.92</v>
      </c>
      <c r="V43" s="203">
        <v>4.43</v>
      </c>
      <c r="W43" s="203">
        <v>11.1</v>
      </c>
      <c r="X43" s="203">
        <v>36.159999999999997</v>
      </c>
      <c r="Y43" s="203">
        <v>0</v>
      </c>
      <c r="Z43">
        <v>0</v>
      </c>
      <c r="AA43" s="203">
        <v>-0.02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33.6</v>
      </c>
      <c r="AQ43" s="203">
        <v>11.52</v>
      </c>
      <c r="AR43" s="203">
        <v>25.8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87.36</v>
      </c>
      <c r="L44" s="203">
        <v>26.44</v>
      </c>
      <c r="M44" s="203">
        <v>0</v>
      </c>
      <c r="N44" s="203">
        <v>28.95</v>
      </c>
      <c r="O44" s="203">
        <v>24.31</v>
      </c>
      <c r="P44" s="203">
        <v>66.459999999999994</v>
      </c>
      <c r="Q44" s="203">
        <v>0.96</v>
      </c>
      <c r="R44" s="203">
        <v>2.88</v>
      </c>
      <c r="S44" s="203">
        <v>1.92</v>
      </c>
      <c r="T44" s="203">
        <v>0</v>
      </c>
      <c r="U44" s="203">
        <v>307.92</v>
      </c>
      <c r="V44" s="203">
        <v>4.43</v>
      </c>
      <c r="W44" s="203">
        <v>11.1</v>
      </c>
      <c r="X44" s="203">
        <v>36.159999999999997</v>
      </c>
      <c r="Y44" s="203">
        <v>0</v>
      </c>
      <c r="Z44">
        <v>0</v>
      </c>
      <c r="AA44" s="203">
        <v>-0.02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33.6</v>
      </c>
      <c r="AQ44" s="203">
        <v>11.52</v>
      </c>
      <c r="AR44" s="203">
        <v>25.8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87.36</v>
      </c>
      <c r="L45" s="203">
        <v>22.08</v>
      </c>
      <c r="M45" s="203">
        <v>0</v>
      </c>
      <c r="N45" s="203">
        <v>28.95</v>
      </c>
      <c r="O45" s="203">
        <v>24.31</v>
      </c>
      <c r="P45" s="203">
        <v>66.459999999999994</v>
      </c>
      <c r="Q45" s="203">
        <v>0.96</v>
      </c>
      <c r="R45" s="203">
        <v>2.88</v>
      </c>
      <c r="S45" s="203">
        <v>1.92</v>
      </c>
      <c r="T45" s="203">
        <v>0</v>
      </c>
      <c r="U45" s="203">
        <v>307.92</v>
      </c>
      <c r="V45" s="203">
        <v>4.43</v>
      </c>
      <c r="W45" s="203">
        <v>11.1</v>
      </c>
      <c r="X45" s="203">
        <v>36.159999999999997</v>
      </c>
      <c r="Y45" s="203">
        <v>0</v>
      </c>
      <c r="Z45">
        <v>0</v>
      </c>
      <c r="AA45" s="203">
        <v>-0.02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33.6</v>
      </c>
      <c r="AQ45" s="203">
        <v>11.52</v>
      </c>
      <c r="AR45" s="203">
        <v>25.8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87.36</v>
      </c>
      <c r="L46" s="203">
        <v>22.08</v>
      </c>
      <c r="M46" s="203">
        <v>0</v>
      </c>
      <c r="N46" s="203">
        <v>28.95</v>
      </c>
      <c r="O46" s="203">
        <v>24.31</v>
      </c>
      <c r="P46" s="203">
        <v>66.459999999999994</v>
      </c>
      <c r="Q46" s="203">
        <v>0.96</v>
      </c>
      <c r="R46" s="203">
        <v>2.88</v>
      </c>
      <c r="S46" s="203">
        <v>1.92</v>
      </c>
      <c r="T46" s="203">
        <v>0</v>
      </c>
      <c r="U46" s="203">
        <v>307.92</v>
      </c>
      <c r="V46" s="203">
        <v>4.43</v>
      </c>
      <c r="W46" s="203">
        <v>11.1</v>
      </c>
      <c r="X46" s="203">
        <v>36.159999999999997</v>
      </c>
      <c r="Y46" s="203">
        <v>0</v>
      </c>
      <c r="Z46">
        <v>0</v>
      </c>
      <c r="AA46" s="203">
        <v>-0.02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33.6</v>
      </c>
      <c r="AQ46" s="203">
        <v>11.52</v>
      </c>
      <c r="AR46" s="203">
        <v>25.8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87.36</v>
      </c>
      <c r="L47" s="203">
        <v>22.08</v>
      </c>
      <c r="M47" s="203">
        <v>0</v>
      </c>
      <c r="N47" s="203">
        <v>28.95</v>
      </c>
      <c r="O47" s="203">
        <v>24.31</v>
      </c>
      <c r="P47" s="203">
        <v>66.459999999999994</v>
      </c>
      <c r="Q47" s="203">
        <v>0.99</v>
      </c>
      <c r="R47" s="203">
        <v>2.88</v>
      </c>
      <c r="S47" s="203">
        <v>1.93</v>
      </c>
      <c r="T47" s="203">
        <v>0</v>
      </c>
      <c r="U47" s="203">
        <v>307.92</v>
      </c>
      <c r="V47" s="203">
        <v>1.92</v>
      </c>
      <c r="W47" s="203">
        <v>11.1</v>
      </c>
      <c r="X47" s="203">
        <v>36.159999999999997</v>
      </c>
      <c r="Y47" s="203">
        <v>0</v>
      </c>
      <c r="Z47">
        <v>0</v>
      </c>
      <c r="AA47" s="203">
        <v>-0.02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33.6</v>
      </c>
      <c r="AQ47" s="203">
        <v>11.52</v>
      </c>
      <c r="AR47" s="203">
        <v>25.8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87.36</v>
      </c>
      <c r="L48" s="203">
        <v>22.08</v>
      </c>
      <c r="M48" s="203">
        <v>0</v>
      </c>
      <c r="N48" s="203">
        <v>28.95</v>
      </c>
      <c r="O48" s="203">
        <v>24.31</v>
      </c>
      <c r="P48" s="203">
        <v>66.459999999999994</v>
      </c>
      <c r="Q48" s="203">
        <v>0.99</v>
      </c>
      <c r="R48" s="203">
        <v>2.88</v>
      </c>
      <c r="S48" s="203">
        <v>1.92</v>
      </c>
      <c r="T48" s="203">
        <v>0</v>
      </c>
      <c r="U48" s="203">
        <v>307.92</v>
      </c>
      <c r="V48" s="203">
        <v>1.92</v>
      </c>
      <c r="W48" s="203">
        <v>11.1</v>
      </c>
      <c r="X48" s="203">
        <v>36.159999999999997</v>
      </c>
      <c r="Y48" s="203">
        <v>0</v>
      </c>
      <c r="Z48">
        <v>0</v>
      </c>
      <c r="AA48" s="203">
        <v>-0.02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33.6</v>
      </c>
      <c r="AQ48" s="203">
        <v>11.52</v>
      </c>
      <c r="AR48" s="203">
        <v>25.8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87.36</v>
      </c>
      <c r="L49" s="203">
        <v>22.08</v>
      </c>
      <c r="M49" s="203">
        <v>0</v>
      </c>
      <c r="N49" s="203">
        <v>28.95</v>
      </c>
      <c r="O49" s="203">
        <v>24.31</v>
      </c>
      <c r="P49" s="203">
        <v>66.459999999999994</v>
      </c>
      <c r="Q49" s="203">
        <v>0.99</v>
      </c>
      <c r="R49" s="203">
        <v>2.88</v>
      </c>
      <c r="S49" s="203">
        <v>1.92</v>
      </c>
      <c r="T49" s="203">
        <v>0</v>
      </c>
      <c r="U49" s="203">
        <v>307.92</v>
      </c>
      <c r="V49" s="203">
        <v>1.92</v>
      </c>
      <c r="W49" s="203">
        <v>5.85</v>
      </c>
      <c r="X49" s="203">
        <v>18.47</v>
      </c>
      <c r="Y49" s="203">
        <v>0</v>
      </c>
      <c r="Z49">
        <v>0</v>
      </c>
      <c r="AA49" s="203">
        <v>-0.02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33.6</v>
      </c>
      <c r="AQ49" s="203">
        <v>11.52</v>
      </c>
      <c r="AR49" s="203">
        <v>25.8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87.36</v>
      </c>
      <c r="L50" s="203">
        <v>22.08</v>
      </c>
      <c r="M50" s="203">
        <v>0</v>
      </c>
      <c r="N50" s="203">
        <v>28.95</v>
      </c>
      <c r="O50" s="203">
        <v>24.31</v>
      </c>
      <c r="P50" s="203">
        <v>66.459999999999994</v>
      </c>
      <c r="Q50" s="203">
        <v>3.43</v>
      </c>
      <c r="R50" s="203">
        <v>4.93</v>
      </c>
      <c r="S50" s="203">
        <v>3.09</v>
      </c>
      <c r="T50" s="203">
        <v>0</v>
      </c>
      <c r="U50" s="203">
        <v>307.92</v>
      </c>
      <c r="V50" s="203">
        <v>1.92</v>
      </c>
      <c r="W50" s="203">
        <v>5.9</v>
      </c>
      <c r="X50" s="203">
        <v>18.47</v>
      </c>
      <c r="Y50" s="203">
        <v>0</v>
      </c>
      <c r="Z50">
        <v>0</v>
      </c>
      <c r="AA50" s="203">
        <v>-0.02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33.6</v>
      </c>
      <c r="AQ50" s="203">
        <v>11.52</v>
      </c>
      <c r="AR50" s="203">
        <v>25.8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87.36</v>
      </c>
      <c r="L51" s="203">
        <v>22.08</v>
      </c>
      <c r="M51" s="203">
        <v>0</v>
      </c>
      <c r="N51" s="203">
        <v>28.95</v>
      </c>
      <c r="O51" s="203">
        <v>24.31</v>
      </c>
      <c r="P51" s="203">
        <v>66.459999999999994</v>
      </c>
      <c r="Q51" s="203">
        <v>3.43</v>
      </c>
      <c r="R51" s="203">
        <v>4.93</v>
      </c>
      <c r="S51" s="203">
        <v>3.09</v>
      </c>
      <c r="T51" s="203">
        <v>0</v>
      </c>
      <c r="U51" s="203">
        <v>307.92</v>
      </c>
      <c r="V51" s="203">
        <v>1.92</v>
      </c>
      <c r="W51" s="203">
        <v>5.96</v>
      </c>
      <c r="X51" s="203">
        <v>18.57</v>
      </c>
      <c r="Y51" s="203">
        <v>0</v>
      </c>
      <c r="Z51">
        <v>0</v>
      </c>
      <c r="AA51" s="203">
        <v>-0.06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33.6</v>
      </c>
      <c r="AQ51" s="203">
        <v>11.52</v>
      </c>
      <c r="AR51" s="203">
        <v>25.8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87.36</v>
      </c>
      <c r="L52" s="203">
        <v>22.08</v>
      </c>
      <c r="M52" s="203">
        <v>0</v>
      </c>
      <c r="N52" s="203">
        <v>28.95</v>
      </c>
      <c r="O52" s="203">
        <v>24.31</v>
      </c>
      <c r="P52" s="203">
        <v>66.459999999999994</v>
      </c>
      <c r="Q52" s="203">
        <v>3.43</v>
      </c>
      <c r="R52" s="203">
        <v>4.93</v>
      </c>
      <c r="S52" s="203">
        <v>3.09</v>
      </c>
      <c r="T52" s="203">
        <v>0</v>
      </c>
      <c r="U52" s="203">
        <v>307.92</v>
      </c>
      <c r="V52" s="203">
        <v>1.92</v>
      </c>
      <c r="W52" s="203">
        <v>5.95</v>
      </c>
      <c r="X52" s="203">
        <v>18.57</v>
      </c>
      <c r="Y52" s="203">
        <v>0</v>
      </c>
      <c r="Z52">
        <v>0</v>
      </c>
      <c r="AA52" s="203">
        <v>-0.06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33.6</v>
      </c>
      <c r="AQ52" s="203">
        <v>11.52</v>
      </c>
      <c r="AR52" s="203">
        <v>24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87.36</v>
      </c>
      <c r="L53" s="203">
        <v>22.08</v>
      </c>
      <c r="M53" s="203">
        <v>0</v>
      </c>
      <c r="N53" s="203">
        <v>28.95</v>
      </c>
      <c r="O53" s="203">
        <v>24.31</v>
      </c>
      <c r="P53" s="203">
        <v>66.459999999999994</v>
      </c>
      <c r="Q53" s="203">
        <v>3.43</v>
      </c>
      <c r="R53" s="203">
        <v>4.93</v>
      </c>
      <c r="S53" s="203">
        <v>3.09</v>
      </c>
      <c r="T53" s="203">
        <v>0</v>
      </c>
      <c r="U53" s="203">
        <v>307.92</v>
      </c>
      <c r="V53" s="203">
        <v>1.92</v>
      </c>
      <c r="W53" s="203">
        <v>5.95</v>
      </c>
      <c r="X53" s="203">
        <v>18.57</v>
      </c>
      <c r="Y53" s="203">
        <v>0</v>
      </c>
      <c r="Z53">
        <v>0</v>
      </c>
      <c r="AA53" s="203">
        <v>-0.06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33.6</v>
      </c>
      <c r="AQ53" s="203">
        <v>11.52</v>
      </c>
      <c r="AR53" s="203">
        <v>24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87.36</v>
      </c>
      <c r="L54" s="203">
        <v>22.08</v>
      </c>
      <c r="M54" s="203">
        <v>0</v>
      </c>
      <c r="N54" s="203">
        <v>28.95</v>
      </c>
      <c r="O54" s="203">
        <v>24.31</v>
      </c>
      <c r="P54" s="203">
        <v>66.459999999999994</v>
      </c>
      <c r="Q54" s="203">
        <v>3.43</v>
      </c>
      <c r="R54" s="203">
        <v>4.93</v>
      </c>
      <c r="S54" s="203">
        <v>3.09</v>
      </c>
      <c r="T54" s="203">
        <v>0</v>
      </c>
      <c r="U54" s="203">
        <v>307.92</v>
      </c>
      <c r="V54" s="203">
        <v>3.03</v>
      </c>
      <c r="W54" s="203">
        <v>6.2</v>
      </c>
      <c r="X54" s="203">
        <v>18.809999999999999</v>
      </c>
      <c r="Y54" s="203">
        <v>0</v>
      </c>
      <c r="Z54">
        <v>0</v>
      </c>
      <c r="AA54" s="203">
        <v>-0.06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33.6</v>
      </c>
      <c r="AQ54" s="203">
        <v>11.52</v>
      </c>
      <c r="AR54" s="203">
        <v>24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87.36</v>
      </c>
      <c r="L55" s="203">
        <v>22.08</v>
      </c>
      <c r="M55" s="203">
        <v>0</v>
      </c>
      <c r="N55" s="203">
        <v>28.95</v>
      </c>
      <c r="O55" s="203">
        <v>24.31</v>
      </c>
      <c r="P55" s="203">
        <v>66.459999999999994</v>
      </c>
      <c r="Q55" s="203">
        <v>3.43</v>
      </c>
      <c r="R55" s="203">
        <v>4.93</v>
      </c>
      <c r="S55" s="203">
        <v>3.09</v>
      </c>
      <c r="T55" s="203">
        <v>0</v>
      </c>
      <c r="U55" s="203">
        <v>311.85000000000002</v>
      </c>
      <c r="V55" s="203">
        <v>3.03</v>
      </c>
      <c r="W55" s="203">
        <v>5.96</v>
      </c>
      <c r="X55" s="203">
        <v>20.62</v>
      </c>
      <c r="Y55" s="203">
        <v>0</v>
      </c>
      <c r="Z55">
        <v>0</v>
      </c>
      <c r="AA55" s="203">
        <v>-0.06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33.6</v>
      </c>
      <c r="AQ55" s="203">
        <v>11.52</v>
      </c>
      <c r="AR55" s="203">
        <v>24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87.36</v>
      </c>
      <c r="L56" s="203">
        <v>22.08</v>
      </c>
      <c r="M56" s="203">
        <v>0</v>
      </c>
      <c r="N56" s="203">
        <v>28.95</v>
      </c>
      <c r="O56" s="203">
        <v>24.31</v>
      </c>
      <c r="P56" s="203">
        <v>66.459999999999994</v>
      </c>
      <c r="Q56" s="203">
        <v>3.43</v>
      </c>
      <c r="R56" s="203">
        <v>4.93</v>
      </c>
      <c r="S56" s="203">
        <v>3.09</v>
      </c>
      <c r="T56" s="203">
        <v>0</v>
      </c>
      <c r="U56" s="203">
        <v>312.45999999999998</v>
      </c>
      <c r="V56" s="203">
        <v>3.03</v>
      </c>
      <c r="W56" s="203">
        <v>5.96</v>
      </c>
      <c r="X56" s="203">
        <v>19.34</v>
      </c>
      <c r="Y56" s="203">
        <v>0</v>
      </c>
      <c r="Z56">
        <v>0</v>
      </c>
      <c r="AA56" s="203">
        <v>-0.06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33.6</v>
      </c>
      <c r="AQ56" s="203">
        <v>11.52</v>
      </c>
      <c r="AR56" s="203">
        <v>24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87.36</v>
      </c>
      <c r="L57" s="203">
        <v>22.08</v>
      </c>
      <c r="M57" s="203">
        <v>0</v>
      </c>
      <c r="N57" s="203">
        <v>28.95</v>
      </c>
      <c r="O57" s="203">
        <v>24.31</v>
      </c>
      <c r="P57" s="203">
        <v>66.459999999999994</v>
      </c>
      <c r="Q57" s="203">
        <v>2.79</v>
      </c>
      <c r="R57" s="203">
        <v>4.93</v>
      </c>
      <c r="S57" s="203">
        <v>3.09</v>
      </c>
      <c r="T57" s="203">
        <v>0</v>
      </c>
      <c r="U57" s="203">
        <v>312.45999999999998</v>
      </c>
      <c r="V57" s="203">
        <v>3.03</v>
      </c>
      <c r="W57" s="203">
        <v>5.96</v>
      </c>
      <c r="X57" s="203">
        <v>19.34</v>
      </c>
      <c r="Y57" s="203">
        <v>0</v>
      </c>
      <c r="Z57">
        <v>0</v>
      </c>
      <c r="AA57" s="203">
        <v>-0.06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33.6</v>
      </c>
      <c r="AQ57" s="203">
        <v>11.52</v>
      </c>
      <c r="AR57" s="203">
        <v>24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87.36</v>
      </c>
      <c r="L58" s="203">
        <v>22.08</v>
      </c>
      <c r="M58" s="203">
        <v>0</v>
      </c>
      <c r="N58" s="203">
        <v>28.95</v>
      </c>
      <c r="O58" s="203">
        <v>24.31</v>
      </c>
      <c r="P58" s="203">
        <v>66.459999999999994</v>
      </c>
      <c r="Q58" s="203">
        <v>2.79</v>
      </c>
      <c r="R58" s="203">
        <v>4.93</v>
      </c>
      <c r="S58" s="203">
        <v>3.09</v>
      </c>
      <c r="T58" s="203">
        <v>0</v>
      </c>
      <c r="U58" s="203">
        <v>312.45999999999998</v>
      </c>
      <c r="V58" s="203">
        <v>3.03</v>
      </c>
      <c r="W58" s="203">
        <v>5.96</v>
      </c>
      <c r="X58" s="203">
        <v>18.670000000000002</v>
      </c>
      <c r="Y58" s="203">
        <v>0</v>
      </c>
      <c r="Z58">
        <v>0</v>
      </c>
      <c r="AA58" s="203">
        <v>-0.06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33.6</v>
      </c>
      <c r="AQ58" s="203">
        <v>11.52</v>
      </c>
      <c r="AR58" s="203">
        <v>24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87.36</v>
      </c>
      <c r="L59" s="203">
        <v>22.08</v>
      </c>
      <c r="M59" s="203">
        <v>0</v>
      </c>
      <c r="N59" s="203">
        <v>28.95</v>
      </c>
      <c r="O59" s="203">
        <v>24.31</v>
      </c>
      <c r="P59" s="203">
        <v>66.459999999999994</v>
      </c>
      <c r="Q59" s="203">
        <v>2.79</v>
      </c>
      <c r="R59" s="203">
        <v>4.93</v>
      </c>
      <c r="S59" s="203">
        <v>3.09</v>
      </c>
      <c r="T59" s="203">
        <v>0</v>
      </c>
      <c r="U59" s="203">
        <v>312.45999999999998</v>
      </c>
      <c r="V59" s="203">
        <v>3.03</v>
      </c>
      <c r="W59" s="203">
        <v>6.39</v>
      </c>
      <c r="X59" s="203">
        <v>18.809999999999999</v>
      </c>
      <c r="Y59" s="203">
        <v>0</v>
      </c>
      <c r="Z59">
        <v>0</v>
      </c>
      <c r="AA59" s="203">
        <v>-0.06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33.6</v>
      </c>
      <c r="AQ59" s="203">
        <v>11.52</v>
      </c>
      <c r="AR59" s="203">
        <v>24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87.36</v>
      </c>
      <c r="L60" s="203">
        <v>22.08</v>
      </c>
      <c r="M60" s="203">
        <v>0</v>
      </c>
      <c r="N60" s="203">
        <v>28.95</v>
      </c>
      <c r="O60" s="203">
        <v>24.31</v>
      </c>
      <c r="P60" s="203">
        <v>66.459999999999994</v>
      </c>
      <c r="Q60" s="203">
        <v>2.79</v>
      </c>
      <c r="R60" s="203">
        <v>4.93</v>
      </c>
      <c r="S60" s="203">
        <v>3.09</v>
      </c>
      <c r="T60" s="203">
        <v>0</v>
      </c>
      <c r="U60" s="203">
        <v>312.45999999999998</v>
      </c>
      <c r="V60" s="203">
        <v>3.03</v>
      </c>
      <c r="W60" s="203">
        <v>6.39</v>
      </c>
      <c r="X60" s="203">
        <v>18.809999999999999</v>
      </c>
      <c r="Y60" s="203">
        <v>0</v>
      </c>
      <c r="Z60">
        <v>0</v>
      </c>
      <c r="AA60" s="203">
        <v>-0.06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33.6</v>
      </c>
      <c r="AQ60" s="203">
        <v>11.52</v>
      </c>
      <c r="AR60" s="203">
        <v>24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87.36</v>
      </c>
      <c r="L61" s="203">
        <v>22.08</v>
      </c>
      <c r="M61" s="203">
        <v>0</v>
      </c>
      <c r="N61" s="203">
        <v>28.95</v>
      </c>
      <c r="O61" s="203">
        <v>24.31</v>
      </c>
      <c r="P61" s="203">
        <v>66.459999999999994</v>
      </c>
      <c r="Q61" s="203">
        <v>2.79</v>
      </c>
      <c r="R61" s="203">
        <v>4.93</v>
      </c>
      <c r="S61" s="203">
        <v>3.09</v>
      </c>
      <c r="T61" s="203">
        <v>0</v>
      </c>
      <c r="U61" s="203">
        <v>312.45999999999998</v>
      </c>
      <c r="V61" s="203">
        <v>3.03</v>
      </c>
      <c r="W61" s="203">
        <v>11.1</v>
      </c>
      <c r="X61" s="203">
        <v>36.159999999999997</v>
      </c>
      <c r="Y61" s="203">
        <v>0</v>
      </c>
      <c r="Z61">
        <v>0</v>
      </c>
      <c r="AA61" s="203">
        <v>-0.06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33.6</v>
      </c>
      <c r="AQ61" s="203">
        <v>11.52</v>
      </c>
      <c r="AR61" s="203">
        <v>24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87.36</v>
      </c>
      <c r="L62" s="203">
        <v>22.08</v>
      </c>
      <c r="M62" s="203">
        <v>0</v>
      </c>
      <c r="N62" s="203">
        <v>28.95</v>
      </c>
      <c r="O62" s="203">
        <v>24.31</v>
      </c>
      <c r="P62" s="203">
        <v>66.459999999999994</v>
      </c>
      <c r="Q62" s="203">
        <v>2.79</v>
      </c>
      <c r="R62" s="203">
        <v>4.93</v>
      </c>
      <c r="S62" s="203">
        <v>3.09</v>
      </c>
      <c r="T62" s="203">
        <v>0</v>
      </c>
      <c r="U62" s="203">
        <v>312.45999999999998</v>
      </c>
      <c r="V62" s="203">
        <v>3.03</v>
      </c>
      <c r="W62" s="203">
        <v>11.06</v>
      </c>
      <c r="X62" s="203">
        <v>36.159999999999997</v>
      </c>
      <c r="Y62" s="203">
        <v>0</v>
      </c>
      <c r="Z62">
        <v>0</v>
      </c>
      <c r="AA62" s="203">
        <v>-0.06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33.6</v>
      </c>
      <c r="AQ62" s="203">
        <v>11.52</v>
      </c>
      <c r="AR62" s="203">
        <v>24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87.36</v>
      </c>
      <c r="L63" s="203">
        <v>22.08</v>
      </c>
      <c r="M63" s="203">
        <v>0</v>
      </c>
      <c r="N63" s="203">
        <v>28.95</v>
      </c>
      <c r="O63" s="203">
        <v>24.31</v>
      </c>
      <c r="P63" s="203">
        <v>66.459999999999994</v>
      </c>
      <c r="Q63" s="203">
        <v>2.79</v>
      </c>
      <c r="R63" s="203">
        <v>4.93</v>
      </c>
      <c r="S63" s="203">
        <v>3.09</v>
      </c>
      <c r="T63" s="203">
        <v>0</v>
      </c>
      <c r="U63" s="203">
        <v>319.10000000000002</v>
      </c>
      <c r="V63" s="203">
        <v>3.03</v>
      </c>
      <c r="W63" s="203">
        <v>11.1</v>
      </c>
      <c r="X63" s="203">
        <v>36.159999999999997</v>
      </c>
      <c r="Y63" s="203">
        <v>0</v>
      </c>
      <c r="Z63">
        <v>0</v>
      </c>
      <c r="AA63" s="203">
        <v>-0.06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33.6</v>
      </c>
      <c r="AQ63" s="203">
        <v>11.52</v>
      </c>
      <c r="AR63" s="203">
        <v>24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87.36</v>
      </c>
      <c r="L64" s="203">
        <v>22.08</v>
      </c>
      <c r="M64" s="203">
        <v>0</v>
      </c>
      <c r="N64" s="203">
        <v>28.95</v>
      </c>
      <c r="O64" s="203">
        <v>24.31</v>
      </c>
      <c r="P64" s="203">
        <v>66.459999999999994</v>
      </c>
      <c r="Q64" s="203">
        <v>2.79</v>
      </c>
      <c r="R64" s="203">
        <v>4.93</v>
      </c>
      <c r="S64" s="203">
        <v>3.09</v>
      </c>
      <c r="T64" s="203">
        <v>0</v>
      </c>
      <c r="U64" s="203">
        <v>321.54000000000002</v>
      </c>
      <c r="V64" s="203">
        <v>3.03</v>
      </c>
      <c r="W64" s="203">
        <v>11.1</v>
      </c>
      <c r="X64" s="203">
        <v>36.159999999999997</v>
      </c>
      <c r="Y64" s="203">
        <v>0</v>
      </c>
      <c r="Z64">
        <v>0</v>
      </c>
      <c r="AA64" s="203">
        <v>-0.06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33.6</v>
      </c>
      <c r="AQ64" s="203">
        <v>11.52</v>
      </c>
      <c r="AR64" s="203">
        <v>24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87.36</v>
      </c>
      <c r="L65" s="203">
        <v>22.08</v>
      </c>
      <c r="M65" s="203">
        <v>0</v>
      </c>
      <c r="N65" s="203">
        <v>28.95</v>
      </c>
      <c r="O65" s="203">
        <v>24.31</v>
      </c>
      <c r="P65" s="203">
        <v>66.459999999999994</v>
      </c>
      <c r="Q65" s="203">
        <v>2.79</v>
      </c>
      <c r="R65" s="203">
        <v>4.93</v>
      </c>
      <c r="S65" s="203">
        <v>3.09</v>
      </c>
      <c r="T65" s="203">
        <v>0</v>
      </c>
      <c r="U65" s="203">
        <v>321.54000000000002</v>
      </c>
      <c r="V65" s="203">
        <v>2.68</v>
      </c>
      <c r="W65" s="203">
        <v>11.1</v>
      </c>
      <c r="X65" s="203">
        <v>36.159999999999997</v>
      </c>
      <c r="Y65" s="203">
        <v>0</v>
      </c>
      <c r="Z65">
        <v>0</v>
      </c>
      <c r="AA65" s="203">
        <v>-0.06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33.6</v>
      </c>
      <c r="AQ65" s="203">
        <v>11.52</v>
      </c>
      <c r="AR65" s="203">
        <v>24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87.36</v>
      </c>
      <c r="L66" s="203">
        <v>22.13</v>
      </c>
      <c r="M66" s="203">
        <v>0</v>
      </c>
      <c r="N66" s="203">
        <v>28.95</v>
      </c>
      <c r="O66" s="203">
        <v>24.31</v>
      </c>
      <c r="P66" s="203">
        <v>66.459999999999994</v>
      </c>
      <c r="Q66" s="203">
        <v>2.79</v>
      </c>
      <c r="R66" s="203">
        <v>4.93</v>
      </c>
      <c r="S66" s="203">
        <v>3.09</v>
      </c>
      <c r="T66" s="203">
        <v>0</v>
      </c>
      <c r="U66" s="203">
        <v>321.54000000000002</v>
      </c>
      <c r="V66" s="203">
        <v>1.92</v>
      </c>
      <c r="W66" s="203">
        <v>11.1</v>
      </c>
      <c r="X66" s="203">
        <v>36.159999999999997</v>
      </c>
      <c r="Y66" s="203">
        <v>0</v>
      </c>
      <c r="Z66">
        <v>0</v>
      </c>
      <c r="AA66" s="203">
        <v>-0.06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33.6</v>
      </c>
      <c r="AQ66" s="203">
        <v>21.99</v>
      </c>
      <c r="AR66" s="203">
        <v>24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87.36</v>
      </c>
      <c r="L67" s="203">
        <v>18.690000000000001</v>
      </c>
      <c r="M67" s="203">
        <v>0</v>
      </c>
      <c r="N67" s="203">
        <v>28.95</v>
      </c>
      <c r="O67" s="203">
        <v>24.31</v>
      </c>
      <c r="P67" s="203">
        <v>66.459999999999994</v>
      </c>
      <c r="Q67" s="203">
        <v>0.96</v>
      </c>
      <c r="R67" s="203">
        <v>2.88</v>
      </c>
      <c r="S67" s="203">
        <v>1.92</v>
      </c>
      <c r="T67" s="203">
        <v>0</v>
      </c>
      <c r="U67" s="203">
        <v>321.54000000000002</v>
      </c>
      <c r="V67" s="203">
        <v>1.92</v>
      </c>
      <c r="W67" s="203">
        <v>10.99</v>
      </c>
      <c r="X67" s="203">
        <v>36.159999999999997</v>
      </c>
      <c r="Y67" s="203">
        <v>0</v>
      </c>
      <c r="Z67">
        <v>0</v>
      </c>
      <c r="AA67" s="203">
        <v>-0.06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67.849999999999994</v>
      </c>
      <c r="AQ67" s="203">
        <v>21.99</v>
      </c>
      <c r="AR67" s="203">
        <v>24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76.819999999999993</v>
      </c>
      <c r="L68" s="203">
        <v>18.7</v>
      </c>
      <c r="M68" s="203">
        <v>0</v>
      </c>
      <c r="N68" s="203">
        <v>28.95</v>
      </c>
      <c r="O68" s="203">
        <v>24.31</v>
      </c>
      <c r="P68" s="203">
        <v>66.459999999999994</v>
      </c>
      <c r="Q68" s="203">
        <v>0.96</v>
      </c>
      <c r="R68" s="203">
        <v>2.88</v>
      </c>
      <c r="S68" s="203">
        <v>1.92</v>
      </c>
      <c r="T68" s="203">
        <v>0</v>
      </c>
      <c r="U68" s="203">
        <v>321.54000000000002</v>
      </c>
      <c r="V68" s="203">
        <v>1.92</v>
      </c>
      <c r="W68" s="203">
        <v>11.1</v>
      </c>
      <c r="X68" s="203">
        <v>36.159999999999997</v>
      </c>
      <c r="Y68" s="203">
        <v>0</v>
      </c>
      <c r="Z68">
        <v>0</v>
      </c>
      <c r="AA68" s="203">
        <v>-0.06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67.849999999999994</v>
      </c>
      <c r="AQ68" s="203">
        <v>21.99</v>
      </c>
      <c r="AR68" s="203">
        <v>24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76.819999999999993</v>
      </c>
      <c r="L69" s="203">
        <v>38.700000000000003</v>
      </c>
      <c r="M69" s="203">
        <v>0</v>
      </c>
      <c r="N69" s="203">
        <v>28.95</v>
      </c>
      <c r="O69" s="203">
        <v>24.31</v>
      </c>
      <c r="P69" s="203">
        <v>66.459999999999994</v>
      </c>
      <c r="Q69" s="203">
        <v>1.92</v>
      </c>
      <c r="R69" s="203">
        <v>4.8</v>
      </c>
      <c r="S69" s="203">
        <v>2.89</v>
      </c>
      <c r="T69" s="203">
        <v>0</v>
      </c>
      <c r="U69" s="203">
        <v>321.54000000000002</v>
      </c>
      <c r="V69" s="203">
        <v>4.43</v>
      </c>
      <c r="W69" s="203">
        <v>11.1</v>
      </c>
      <c r="X69" s="203">
        <v>36.159999999999997</v>
      </c>
      <c r="Y69" s="203">
        <v>0</v>
      </c>
      <c r="Z69">
        <v>0</v>
      </c>
      <c r="AA69" s="203">
        <v>-0.06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67.849999999999994</v>
      </c>
      <c r="AQ69" s="203">
        <v>21.99</v>
      </c>
      <c r="AR69" s="203">
        <v>25.8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76.819999999999993</v>
      </c>
      <c r="L70" s="203">
        <v>21.13</v>
      </c>
      <c r="M70" s="203">
        <v>0</v>
      </c>
      <c r="N70" s="203">
        <v>28.95</v>
      </c>
      <c r="O70" s="203">
        <v>24.31</v>
      </c>
      <c r="P70" s="203">
        <v>66.459999999999994</v>
      </c>
      <c r="Q70" s="203">
        <v>5.09</v>
      </c>
      <c r="R70" s="203">
        <v>10.34</v>
      </c>
      <c r="S70" s="203">
        <v>6.44</v>
      </c>
      <c r="T70" s="203">
        <v>0</v>
      </c>
      <c r="U70" s="203">
        <v>321.54000000000002</v>
      </c>
      <c r="V70" s="203">
        <v>4.43</v>
      </c>
      <c r="W70" s="203">
        <v>11.1</v>
      </c>
      <c r="X70" s="203">
        <v>36.159999999999997</v>
      </c>
      <c r="Y70" s="203">
        <v>0</v>
      </c>
      <c r="Z70">
        <v>0</v>
      </c>
      <c r="AA70" s="203">
        <v>-0.06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67.849999999999994</v>
      </c>
      <c r="AQ70" s="203">
        <v>21.99</v>
      </c>
      <c r="AR70" s="203">
        <v>25.8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76.819999999999993</v>
      </c>
      <c r="L71" s="203">
        <v>39.85</v>
      </c>
      <c r="M71" s="203">
        <v>0</v>
      </c>
      <c r="N71" s="203">
        <v>28.95</v>
      </c>
      <c r="O71" s="203">
        <v>24.31</v>
      </c>
      <c r="P71" s="203">
        <v>66.459999999999994</v>
      </c>
      <c r="Q71" s="203">
        <v>5.09</v>
      </c>
      <c r="R71" s="203">
        <v>10.34</v>
      </c>
      <c r="S71" s="203">
        <v>6.44</v>
      </c>
      <c r="T71" s="203">
        <v>0</v>
      </c>
      <c r="U71" s="203">
        <v>321.54000000000002</v>
      </c>
      <c r="V71" s="203">
        <v>4.43</v>
      </c>
      <c r="W71" s="203">
        <v>11.1</v>
      </c>
      <c r="X71" s="203">
        <v>36.159999999999997</v>
      </c>
      <c r="Y71" s="203">
        <v>0</v>
      </c>
      <c r="Z71">
        <v>0</v>
      </c>
      <c r="AA71" s="203">
        <v>-0.06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67.849999999999994</v>
      </c>
      <c r="AQ71" s="203">
        <v>21.99</v>
      </c>
      <c r="AR71" s="203">
        <v>25.8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110.4</v>
      </c>
      <c r="L72" s="203">
        <v>41.67</v>
      </c>
      <c r="M72" s="203">
        <v>0</v>
      </c>
      <c r="N72" s="203">
        <v>28.95</v>
      </c>
      <c r="O72" s="203">
        <v>24.31</v>
      </c>
      <c r="P72" s="203">
        <v>66.459999999999994</v>
      </c>
      <c r="Q72" s="203">
        <v>5.09</v>
      </c>
      <c r="R72" s="203">
        <v>10.34</v>
      </c>
      <c r="S72" s="203">
        <v>6.44</v>
      </c>
      <c r="T72" s="203">
        <v>0</v>
      </c>
      <c r="U72" s="203">
        <v>321.54000000000002</v>
      </c>
      <c r="V72" s="203">
        <v>4.43</v>
      </c>
      <c r="W72" s="203">
        <v>11.1</v>
      </c>
      <c r="X72" s="203">
        <v>36.159999999999997</v>
      </c>
      <c r="Y72" s="203">
        <v>0</v>
      </c>
      <c r="Z72">
        <v>0</v>
      </c>
      <c r="AA72" s="203">
        <v>-0.06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67.849999999999994</v>
      </c>
      <c r="AQ72" s="203">
        <v>21.99</v>
      </c>
      <c r="AR72" s="203">
        <v>22.32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157.59</v>
      </c>
      <c r="L73" s="203">
        <v>41.67</v>
      </c>
      <c r="M73" s="203">
        <v>0</v>
      </c>
      <c r="N73" s="203">
        <v>28.95</v>
      </c>
      <c r="O73" s="203">
        <v>24.31</v>
      </c>
      <c r="P73" s="203">
        <v>66.459999999999994</v>
      </c>
      <c r="Q73" s="203">
        <v>5.09</v>
      </c>
      <c r="R73" s="203">
        <v>10.34</v>
      </c>
      <c r="S73" s="203">
        <v>6.44</v>
      </c>
      <c r="T73" s="203">
        <v>0</v>
      </c>
      <c r="U73" s="203">
        <v>321.54000000000002</v>
      </c>
      <c r="V73" s="203">
        <v>4.43</v>
      </c>
      <c r="W73" s="203">
        <v>11.1</v>
      </c>
      <c r="X73" s="203">
        <v>36.159999999999997</v>
      </c>
      <c r="Y73" s="203">
        <v>0</v>
      </c>
      <c r="Z73">
        <v>0</v>
      </c>
      <c r="AA73" s="203">
        <v>-0.06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48.59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67.849999999999994</v>
      </c>
      <c r="AQ73" s="203">
        <v>21.99</v>
      </c>
      <c r="AR73" s="203">
        <v>18.29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157.59</v>
      </c>
      <c r="L74" s="203">
        <v>41.67</v>
      </c>
      <c r="M74" s="203">
        <v>0</v>
      </c>
      <c r="N74" s="203">
        <v>28.95</v>
      </c>
      <c r="O74" s="203">
        <v>24.31</v>
      </c>
      <c r="P74" s="203">
        <v>66.459999999999994</v>
      </c>
      <c r="Q74" s="203">
        <v>5.09</v>
      </c>
      <c r="R74" s="203">
        <v>10.34</v>
      </c>
      <c r="S74" s="203">
        <v>6.44</v>
      </c>
      <c r="T74" s="203">
        <v>0</v>
      </c>
      <c r="U74" s="203">
        <v>321.54000000000002</v>
      </c>
      <c r="V74" s="203">
        <v>4.43</v>
      </c>
      <c r="W74" s="203">
        <v>11.1</v>
      </c>
      <c r="X74" s="203">
        <v>36.159999999999997</v>
      </c>
      <c r="Y74" s="203">
        <v>0</v>
      </c>
      <c r="Z74">
        <v>0</v>
      </c>
      <c r="AA74" s="203">
        <v>-0.06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67.849999999999994</v>
      </c>
      <c r="AQ74" s="203">
        <v>21.99</v>
      </c>
      <c r="AR74" s="203">
        <v>9.98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157.51</v>
      </c>
      <c r="L75" s="203">
        <v>41.67</v>
      </c>
      <c r="M75" s="203">
        <v>0</v>
      </c>
      <c r="N75" s="203">
        <v>28.95</v>
      </c>
      <c r="O75" s="203">
        <v>24.31</v>
      </c>
      <c r="P75" s="203">
        <v>66.459999999999994</v>
      </c>
      <c r="Q75" s="203">
        <v>5.09</v>
      </c>
      <c r="R75" s="203">
        <v>10.34</v>
      </c>
      <c r="S75" s="203">
        <v>6.44</v>
      </c>
      <c r="T75" s="203">
        <v>0</v>
      </c>
      <c r="U75" s="203">
        <v>321.54000000000002</v>
      </c>
      <c r="V75" s="203">
        <v>4.43</v>
      </c>
      <c r="W75" s="203">
        <v>11.1</v>
      </c>
      <c r="X75" s="203">
        <v>36.159999999999997</v>
      </c>
      <c r="Y75" s="203">
        <v>0</v>
      </c>
      <c r="Z75">
        <v>0</v>
      </c>
      <c r="AA75" s="203">
        <v>-0.06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67.849999999999994</v>
      </c>
      <c r="AQ75" s="203">
        <v>21.99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157.51</v>
      </c>
      <c r="L76" s="203">
        <v>41.67</v>
      </c>
      <c r="M76" s="203">
        <v>0</v>
      </c>
      <c r="N76" s="203">
        <v>28.95</v>
      </c>
      <c r="O76" s="203">
        <v>24.31</v>
      </c>
      <c r="P76" s="203">
        <v>66.459999999999994</v>
      </c>
      <c r="Q76" s="203">
        <v>5.09</v>
      </c>
      <c r="R76" s="203">
        <v>10.34</v>
      </c>
      <c r="S76" s="203">
        <v>6.44</v>
      </c>
      <c r="T76" s="203">
        <v>0</v>
      </c>
      <c r="U76" s="203">
        <v>321.54000000000002</v>
      </c>
      <c r="V76" s="203">
        <v>4.43</v>
      </c>
      <c r="W76" s="203">
        <v>11.1</v>
      </c>
      <c r="X76" s="203">
        <v>36.159999999999997</v>
      </c>
      <c r="Y76" s="203">
        <v>0</v>
      </c>
      <c r="Z76">
        <v>0</v>
      </c>
      <c r="AA76" s="203">
        <v>-0.06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55.8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67.849999999999994</v>
      </c>
      <c r="AQ76" s="203">
        <v>21.99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157.51</v>
      </c>
      <c r="L77" s="203">
        <v>41.67</v>
      </c>
      <c r="M77" s="203">
        <v>0</v>
      </c>
      <c r="N77" s="203">
        <v>28.95</v>
      </c>
      <c r="O77" s="203">
        <v>24.31</v>
      </c>
      <c r="P77" s="203">
        <v>66.459999999999994</v>
      </c>
      <c r="Q77" s="203">
        <v>5.09</v>
      </c>
      <c r="R77" s="203">
        <v>10.34</v>
      </c>
      <c r="S77" s="203">
        <v>6.44</v>
      </c>
      <c r="T77" s="203">
        <v>0</v>
      </c>
      <c r="U77" s="203">
        <v>321.54000000000002</v>
      </c>
      <c r="V77" s="203">
        <v>4.43</v>
      </c>
      <c r="W77" s="203">
        <v>11.1</v>
      </c>
      <c r="X77" s="203">
        <v>36.159999999999997</v>
      </c>
      <c r="Y77" s="203">
        <v>0</v>
      </c>
      <c r="Z77">
        <v>0</v>
      </c>
      <c r="AA77" s="203">
        <v>-0.06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55.8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67.849999999999994</v>
      </c>
      <c r="AQ77" s="203">
        <v>21.99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157.51</v>
      </c>
      <c r="L78" s="203">
        <v>41.67</v>
      </c>
      <c r="M78" s="203">
        <v>0</v>
      </c>
      <c r="N78" s="203">
        <v>28.95</v>
      </c>
      <c r="O78" s="203">
        <v>24.31</v>
      </c>
      <c r="P78" s="203">
        <v>66.459999999999994</v>
      </c>
      <c r="Q78" s="203">
        <v>5.09</v>
      </c>
      <c r="R78" s="203">
        <v>10.34</v>
      </c>
      <c r="S78" s="203">
        <v>6.44</v>
      </c>
      <c r="T78" s="203">
        <v>0</v>
      </c>
      <c r="U78" s="203">
        <v>321.54000000000002</v>
      </c>
      <c r="V78" s="203">
        <v>4.43</v>
      </c>
      <c r="W78" s="203">
        <v>11.1</v>
      </c>
      <c r="X78" s="203">
        <v>36.159999999999997</v>
      </c>
      <c r="Y78" s="203">
        <v>0</v>
      </c>
      <c r="Z78">
        <v>0</v>
      </c>
      <c r="AA78" s="203">
        <v>-0.06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55.8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67.849999999999994</v>
      </c>
      <c r="AQ78" s="203">
        <v>21.99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157.51</v>
      </c>
      <c r="L79" s="203">
        <v>41.67</v>
      </c>
      <c r="M79" s="203">
        <v>0</v>
      </c>
      <c r="N79" s="203">
        <v>28.95</v>
      </c>
      <c r="O79" s="203">
        <v>24.31</v>
      </c>
      <c r="P79" s="203">
        <v>66.459999999999994</v>
      </c>
      <c r="Q79" s="203">
        <v>5.09</v>
      </c>
      <c r="R79" s="203">
        <v>10.34</v>
      </c>
      <c r="S79" s="203">
        <v>6.44</v>
      </c>
      <c r="T79" s="203">
        <v>0</v>
      </c>
      <c r="U79" s="203">
        <v>321.54000000000002</v>
      </c>
      <c r="V79" s="203">
        <v>4.43</v>
      </c>
      <c r="W79" s="203">
        <v>11.1</v>
      </c>
      <c r="X79" s="203">
        <v>36.159999999999997</v>
      </c>
      <c r="Y79" s="203">
        <v>0</v>
      </c>
      <c r="Z79">
        <v>0</v>
      </c>
      <c r="AA79" s="203">
        <v>-0.06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55.8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67.849999999999994</v>
      </c>
      <c r="AQ79" s="203">
        <v>21.99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157.51</v>
      </c>
      <c r="L80" s="203">
        <v>41.67</v>
      </c>
      <c r="M80" s="203">
        <v>0</v>
      </c>
      <c r="N80" s="203">
        <v>28.95</v>
      </c>
      <c r="O80" s="203">
        <v>24.31</v>
      </c>
      <c r="P80" s="203">
        <v>66.459999999999994</v>
      </c>
      <c r="Q80" s="203">
        <v>5.09</v>
      </c>
      <c r="R80" s="203">
        <v>10.34</v>
      </c>
      <c r="S80" s="203">
        <v>6.44</v>
      </c>
      <c r="T80" s="203">
        <v>0</v>
      </c>
      <c r="U80" s="203">
        <v>321.54000000000002</v>
      </c>
      <c r="V80" s="203">
        <v>4.43</v>
      </c>
      <c r="W80" s="203">
        <v>11.1</v>
      </c>
      <c r="X80" s="203">
        <v>36.159999999999997</v>
      </c>
      <c r="Y80" s="203">
        <v>0</v>
      </c>
      <c r="Z80">
        <v>0</v>
      </c>
      <c r="AA80" s="203">
        <v>-0.06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55.8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67.849999999999994</v>
      </c>
      <c r="AQ80" s="203">
        <v>21.99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157.51</v>
      </c>
      <c r="L81" s="203">
        <v>41.67</v>
      </c>
      <c r="M81" s="203">
        <v>0</v>
      </c>
      <c r="N81" s="203">
        <v>28.95</v>
      </c>
      <c r="O81" s="203">
        <v>24.31</v>
      </c>
      <c r="P81" s="203">
        <v>66.459999999999994</v>
      </c>
      <c r="Q81" s="203">
        <v>5.09</v>
      </c>
      <c r="R81" s="203">
        <v>10.34</v>
      </c>
      <c r="S81" s="203">
        <v>6.44</v>
      </c>
      <c r="T81" s="203">
        <v>0</v>
      </c>
      <c r="U81" s="203">
        <v>321.54000000000002</v>
      </c>
      <c r="V81" s="203">
        <v>4.43</v>
      </c>
      <c r="W81" s="203">
        <v>11.1</v>
      </c>
      <c r="X81" s="203">
        <v>36.159999999999997</v>
      </c>
      <c r="Y81" s="203">
        <v>0</v>
      </c>
      <c r="Z81">
        <v>0</v>
      </c>
      <c r="AA81" s="203">
        <v>-0.06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55.8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67.849999999999994</v>
      </c>
      <c r="AQ81" s="203">
        <v>21.99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157.51</v>
      </c>
      <c r="L82" s="203">
        <v>41.67</v>
      </c>
      <c r="M82" s="203">
        <v>0</v>
      </c>
      <c r="N82" s="203">
        <v>28.95</v>
      </c>
      <c r="O82" s="203">
        <v>24.31</v>
      </c>
      <c r="P82" s="203">
        <v>66.459999999999994</v>
      </c>
      <c r="Q82" s="203">
        <v>5.09</v>
      </c>
      <c r="R82" s="203">
        <v>10.34</v>
      </c>
      <c r="S82" s="203">
        <v>6.44</v>
      </c>
      <c r="T82" s="203">
        <v>0</v>
      </c>
      <c r="U82" s="203">
        <v>321.54000000000002</v>
      </c>
      <c r="V82" s="203">
        <v>4.43</v>
      </c>
      <c r="W82" s="203">
        <v>11.1</v>
      </c>
      <c r="X82" s="203">
        <v>36.159999999999997</v>
      </c>
      <c r="Y82" s="203">
        <v>0</v>
      </c>
      <c r="Z82">
        <v>0</v>
      </c>
      <c r="AA82" s="203">
        <v>-0.06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55.8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67.849999999999994</v>
      </c>
      <c r="AQ82" s="203">
        <v>21.99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157.51</v>
      </c>
      <c r="L83" s="203">
        <v>41.67</v>
      </c>
      <c r="M83" s="203">
        <v>0</v>
      </c>
      <c r="N83" s="203">
        <v>28.95</v>
      </c>
      <c r="O83" s="203">
        <v>24.31</v>
      </c>
      <c r="P83" s="203">
        <v>66.459999999999994</v>
      </c>
      <c r="Q83" s="203">
        <v>5.09</v>
      </c>
      <c r="R83" s="203">
        <v>10.34</v>
      </c>
      <c r="S83" s="203">
        <v>6.44</v>
      </c>
      <c r="T83" s="203">
        <v>0</v>
      </c>
      <c r="U83" s="203">
        <v>321.54000000000002</v>
      </c>
      <c r="V83" s="203">
        <v>4.43</v>
      </c>
      <c r="W83" s="203">
        <v>11.1</v>
      </c>
      <c r="X83" s="203">
        <v>36.159999999999997</v>
      </c>
      <c r="Y83" s="203">
        <v>0</v>
      </c>
      <c r="Z83">
        <v>0</v>
      </c>
      <c r="AA83" s="203">
        <v>-0.03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56.72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67.849999999999994</v>
      </c>
      <c r="AQ83" s="203">
        <v>21.99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157.51</v>
      </c>
      <c r="L84" s="203">
        <v>41.67</v>
      </c>
      <c r="M84" s="203">
        <v>0</v>
      </c>
      <c r="N84" s="203">
        <v>28.95</v>
      </c>
      <c r="O84" s="203">
        <v>24.31</v>
      </c>
      <c r="P84" s="203">
        <v>66.459999999999994</v>
      </c>
      <c r="Q84" s="203">
        <v>5.09</v>
      </c>
      <c r="R84" s="203">
        <v>10.34</v>
      </c>
      <c r="S84" s="203">
        <v>6.44</v>
      </c>
      <c r="T84" s="203">
        <v>0</v>
      </c>
      <c r="U84" s="203">
        <v>321.54000000000002</v>
      </c>
      <c r="V84" s="203">
        <v>4.43</v>
      </c>
      <c r="W84" s="203">
        <v>11.1</v>
      </c>
      <c r="X84" s="203">
        <v>36.159999999999997</v>
      </c>
      <c r="Y84" s="203">
        <v>0</v>
      </c>
      <c r="Z84">
        <v>0</v>
      </c>
      <c r="AA84" s="203">
        <v>-0.06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56.72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67.849999999999994</v>
      </c>
      <c r="AQ84" s="203">
        <v>21.99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157.51</v>
      </c>
      <c r="L85" s="203">
        <v>41.67</v>
      </c>
      <c r="M85" s="203">
        <v>0</v>
      </c>
      <c r="N85" s="203">
        <v>28.95</v>
      </c>
      <c r="O85" s="203">
        <v>24.31</v>
      </c>
      <c r="P85" s="203">
        <v>66.459999999999994</v>
      </c>
      <c r="Q85" s="203">
        <v>5.09</v>
      </c>
      <c r="R85" s="203">
        <v>10.34</v>
      </c>
      <c r="S85" s="203">
        <v>6.44</v>
      </c>
      <c r="T85" s="203">
        <v>0</v>
      </c>
      <c r="U85" s="203">
        <v>321.54000000000002</v>
      </c>
      <c r="V85" s="203">
        <v>4.43</v>
      </c>
      <c r="W85" s="203">
        <v>11.1</v>
      </c>
      <c r="X85" s="203">
        <v>36.159999999999997</v>
      </c>
      <c r="Y85" s="203">
        <v>0</v>
      </c>
      <c r="Z85">
        <v>0</v>
      </c>
      <c r="AA85" s="203">
        <v>-0.06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57.6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67.849999999999994</v>
      </c>
      <c r="AQ85" s="203">
        <v>21.99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157.51</v>
      </c>
      <c r="L86" s="203">
        <v>41.67</v>
      </c>
      <c r="M86" s="203">
        <v>0</v>
      </c>
      <c r="N86" s="203">
        <v>28.95</v>
      </c>
      <c r="O86" s="203">
        <v>24.31</v>
      </c>
      <c r="P86" s="203">
        <v>66.459999999999994</v>
      </c>
      <c r="Q86" s="203">
        <v>5.09</v>
      </c>
      <c r="R86" s="203">
        <v>10.34</v>
      </c>
      <c r="S86" s="203">
        <v>6.44</v>
      </c>
      <c r="T86" s="203">
        <v>0</v>
      </c>
      <c r="U86" s="203">
        <v>321.54000000000002</v>
      </c>
      <c r="V86" s="203">
        <v>4.43</v>
      </c>
      <c r="W86" s="203">
        <v>11.1</v>
      </c>
      <c r="X86" s="203">
        <v>36.159999999999997</v>
      </c>
      <c r="Y86" s="203">
        <v>0</v>
      </c>
      <c r="Z86">
        <v>0</v>
      </c>
      <c r="AA86" s="203">
        <v>-0.06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57.6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67.849999999999994</v>
      </c>
      <c r="AQ86" s="203">
        <v>21.99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157.51</v>
      </c>
      <c r="L87" s="203">
        <v>41.67</v>
      </c>
      <c r="M87" s="203">
        <v>0</v>
      </c>
      <c r="N87" s="203">
        <v>28.95</v>
      </c>
      <c r="O87" s="203">
        <v>24.31</v>
      </c>
      <c r="P87" s="203">
        <v>66.459999999999994</v>
      </c>
      <c r="Q87" s="203">
        <v>5.09</v>
      </c>
      <c r="R87" s="203">
        <v>10.34</v>
      </c>
      <c r="S87" s="203">
        <v>6.44</v>
      </c>
      <c r="T87" s="203">
        <v>0</v>
      </c>
      <c r="U87" s="203">
        <v>321.54000000000002</v>
      </c>
      <c r="V87" s="203">
        <v>4.43</v>
      </c>
      <c r="W87" s="203">
        <v>11.1</v>
      </c>
      <c r="X87" s="203">
        <v>36.159999999999997</v>
      </c>
      <c r="Y87" s="203">
        <v>0</v>
      </c>
      <c r="Z87">
        <v>0</v>
      </c>
      <c r="AA87" s="203">
        <v>-0.06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67.849999999999994</v>
      </c>
      <c r="AQ87" s="203">
        <v>21.99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157.51</v>
      </c>
      <c r="L88" s="203">
        <v>41.67</v>
      </c>
      <c r="M88" s="203">
        <v>0</v>
      </c>
      <c r="N88" s="203">
        <v>28.95</v>
      </c>
      <c r="O88" s="203">
        <v>24.31</v>
      </c>
      <c r="P88" s="203">
        <v>66.459999999999994</v>
      </c>
      <c r="Q88" s="203">
        <v>5.09</v>
      </c>
      <c r="R88" s="203">
        <v>10.34</v>
      </c>
      <c r="S88" s="203">
        <v>6.44</v>
      </c>
      <c r="T88" s="203">
        <v>0</v>
      </c>
      <c r="U88" s="203">
        <v>321.54000000000002</v>
      </c>
      <c r="V88" s="203">
        <v>4.43</v>
      </c>
      <c r="W88" s="203">
        <v>11.1</v>
      </c>
      <c r="X88" s="203">
        <v>36.159999999999997</v>
      </c>
      <c r="Y88" s="203">
        <v>0</v>
      </c>
      <c r="Z88">
        <v>0</v>
      </c>
      <c r="AA88" s="203">
        <v>-0.06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67.849999999999994</v>
      </c>
      <c r="AQ88" s="203">
        <v>21.99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157.51</v>
      </c>
      <c r="L89" s="203">
        <v>41.67</v>
      </c>
      <c r="M89" s="203">
        <v>0</v>
      </c>
      <c r="N89" s="203">
        <v>28.95</v>
      </c>
      <c r="O89" s="203">
        <v>24.31</v>
      </c>
      <c r="P89" s="203">
        <v>66.459999999999994</v>
      </c>
      <c r="Q89" s="203">
        <v>5.09</v>
      </c>
      <c r="R89" s="203">
        <v>10.34</v>
      </c>
      <c r="S89" s="203">
        <v>6.44</v>
      </c>
      <c r="T89" s="203">
        <v>0</v>
      </c>
      <c r="U89" s="203">
        <v>321.54000000000002</v>
      </c>
      <c r="V89" s="203">
        <v>4.43</v>
      </c>
      <c r="W89" s="203">
        <v>11.1</v>
      </c>
      <c r="X89" s="203">
        <v>36.159999999999997</v>
      </c>
      <c r="Y89" s="203">
        <v>0</v>
      </c>
      <c r="Z89">
        <v>0</v>
      </c>
      <c r="AA89" s="203">
        <v>-0.06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67.849999999999994</v>
      </c>
      <c r="AQ89" s="203">
        <v>21.99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158.99</v>
      </c>
      <c r="L90" s="203">
        <v>41.67</v>
      </c>
      <c r="M90" s="203">
        <v>0</v>
      </c>
      <c r="N90" s="203">
        <v>28.95</v>
      </c>
      <c r="O90" s="203">
        <v>24.31</v>
      </c>
      <c r="P90" s="203">
        <v>66.459999999999994</v>
      </c>
      <c r="Q90" s="203">
        <v>5.09</v>
      </c>
      <c r="R90" s="203">
        <v>10.34</v>
      </c>
      <c r="S90" s="203">
        <v>6.44</v>
      </c>
      <c r="T90" s="203">
        <v>0</v>
      </c>
      <c r="U90" s="203">
        <v>321.54000000000002</v>
      </c>
      <c r="V90" s="203">
        <v>4.43</v>
      </c>
      <c r="W90" s="203">
        <v>11.1</v>
      </c>
      <c r="X90" s="203">
        <v>36.159999999999997</v>
      </c>
      <c r="Y90" s="203">
        <v>0</v>
      </c>
      <c r="Z90">
        <v>0</v>
      </c>
      <c r="AA90" s="203">
        <v>-0.06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67.849999999999994</v>
      </c>
      <c r="AQ90" s="203">
        <v>21.99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164.07</v>
      </c>
      <c r="L91" s="203">
        <v>41.67</v>
      </c>
      <c r="M91" s="203">
        <v>0</v>
      </c>
      <c r="N91" s="203">
        <v>28.95</v>
      </c>
      <c r="O91" s="203">
        <v>24.31</v>
      </c>
      <c r="P91" s="203">
        <v>66.459999999999994</v>
      </c>
      <c r="Q91" s="203">
        <v>5.09</v>
      </c>
      <c r="R91" s="203">
        <v>10.34</v>
      </c>
      <c r="S91" s="203">
        <v>6.44</v>
      </c>
      <c r="T91" s="203">
        <v>0</v>
      </c>
      <c r="U91" s="203">
        <v>321.54000000000002</v>
      </c>
      <c r="V91" s="203">
        <v>4.43</v>
      </c>
      <c r="W91" s="203">
        <v>11.1</v>
      </c>
      <c r="X91" s="203">
        <v>36.159999999999997</v>
      </c>
      <c r="Y91" s="203">
        <v>0</v>
      </c>
      <c r="Z91">
        <v>0</v>
      </c>
      <c r="AA91" s="203">
        <v>-0.02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67.849999999999994</v>
      </c>
      <c r="AQ91" s="203">
        <v>21.99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164.07</v>
      </c>
      <c r="L92" s="203">
        <v>41.67</v>
      </c>
      <c r="M92" s="203">
        <v>0</v>
      </c>
      <c r="N92" s="203">
        <v>28.95</v>
      </c>
      <c r="O92" s="203">
        <v>24.31</v>
      </c>
      <c r="P92" s="203">
        <v>66.459999999999994</v>
      </c>
      <c r="Q92" s="203">
        <v>5.09</v>
      </c>
      <c r="R92" s="203">
        <v>10.34</v>
      </c>
      <c r="S92" s="203">
        <v>6.44</v>
      </c>
      <c r="T92" s="203">
        <v>0</v>
      </c>
      <c r="U92" s="203">
        <v>321.54000000000002</v>
      </c>
      <c r="V92" s="203">
        <v>4.43</v>
      </c>
      <c r="W92" s="203">
        <v>11.1</v>
      </c>
      <c r="X92" s="203">
        <v>36.159999999999997</v>
      </c>
      <c r="Y92" s="203">
        <v>0</v>
      </c>
      <c r="Z92">
        <v>0</v>
      </c>
      <c r="AA92" s="203">
        <v>-0.02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67.849999999999994</v>
      </c>
      <c r="AQ92" s="203">
        <v>21.99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157.51</v>
      </c>
      <c r="L93" s="203">
        <v>41.67</v>
      </c>
      <c r="M93" s="203">
        <v>0</v>
      </c>
      <c r="N93" s="203">
        <v>28.95</v>
      </c>
      <c r="O93" s="203">
        <v>24.31</v>
      </c>
      <c r="P93" s="203">
        <v>66.459999999999994</v>
      </c>
      <c r="Q93" s="203">
        <v>5.09</v>
      </c>
      <c r="R93" s="203">
        <v>10.34</v>
      </c>
      <c r="S93" s="203">
        <v>6.44</v>
      </c>
      <c r="T93" s="203">
        <v>0</v>
      </c>
      <c r="U93" s="203">
        <v>321.54000000000002</v>
      </c>
      <c r="V93" s="203">
        <v>4.43</v>
      </c>
      <c r="W93" s="203">
        <v>11.1</v>
      </c>
      <c r="X93" s="203">
        <v>36.159999999999997</v>
      </c>
      <c r="Y93" s="203">
        <v>0</v>
      </c>
      <c r="Z93">
        <v>0</v>
      </c>
      <c r="AA93" s="203">
        <v>-0.02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67.849999999999994</v>
      </c>
      <c r="AQ93" s="203">
        <v>21.99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164.07</v>
      </c>
      <c r="L94" s="203">
        <v>41.67</v>
      </c>
      <c r="M94" s="203">
        <v>0</v>
      </c>
      <c r="N94" s="203">
        <v>28.95</v>
      </c>
      <c r="O94" s="203">
        <v>24.31</v>
      </c>
      <c r="P94" s="203">
        <v>66.459999999999994</v>
      </c>
      <c r="Q94" s="203">
        <v>5.09</v>
      </c>
      <c r="R94" s="203">
        <v>10.34</v>
      </c>
      <c r="S94" s="203">
        <v>6.44</v>
      </c>
      <c r="T94" s="203">
        <v>0</v>
      </c>
      <c r="U94" s="203">
        <v>321.54000000000002</v>
      </c>
      <c r="V94" s="203">
        <v>4.43</v>
      </c>
      <c r="W94" s="203">
        <v>11.1</v>
      </c>
      <c r="X94" s="203">
        <v>36.159999999999997</v>
      </c>
      <c r="Y94" s="203">
        <v>0</v>
      </c>
      <c r="Z94">
        <v>0</v>
      </c>
      <c r="AA94" s="203">
        <v>-0.02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67.849999999999994</v>
      </c>
      <c r="AQ94" s="203">
        <v>21.99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138.69</v>
      </c>
      <c r="L95" s="203">
        <v>41.67</v>
      </c>
      <c r="M95" s="203">
        <v>0</v>
      </c>
      <c r="N95" s="203">
        <v>28.95</v>
      </c>
      <c r="O95" s="203">
        <v>24.31</v>
      </c>
      <c r="P95" s="203">
        <v>66.459999999999994</v>
      </c>
      <c r="Q95" s="203">
        <v>5.09</v>
      </c>
      <c r="R95" s="203">
        <v>10.34</v>
      </c>
      <c r="S95" s="203">
        <v>6.44</v>
      </c>
      <c r="T95" s="203">
        <v>0</v>
      </c>
      <c r="U95" s="203">
        <v>321.54000000000002</v>
      </c>
      <c r="V95" s="203">
        <v>4.43</v>
      </c>
      <c r="W95" s="203">
        <v>11.1</v>
      </c>
      <c r="X95" s="203">
        <v>36.159999999999997</v>
      </c>
      <c r="Y95" s="203">
        <v>0</v>
      </c>
      <c r="Z95">
        <v>0</v>
      </c>
      <c r="AA95" s="203">
        <v>-0.02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67.849999999999994</v>
      </c>
      <c r="AQ95" s="203">
        <v>21.99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138.69</v>
      </c>
      <c r="L96" s="203">
        <v>41.67</v>
      </c>
      <c r="M96" s="203">
        <v>0</v>
      </c>
      <c r="N96" s="203">
        <v>28.95</v>
      </c>
      <c r="O96" s="203">
        <v>24.31</v>
      </c>
      <c r="P96" s="203">
        <v>66.459999999999994</v>
      </c>
      <c r="Q96" s="203">
        <v>5.09</v>
      </c>
      <c r="R96" s="203">
        <v>10.34</v>
      </c>
      <c r="S96" s="203">
        <v>6.44</v>
      </c>
      <c r="T96" s="203">
        <v>0</v>
      </c>
      <c r="U96" s="203">
        <v>321.54000000000002</v>
      </c>
      <c r="V96" s="203">
        <v>4.43</v>
      </c>
      <c r="W96" s="203">
        <v>11.1</v>
      </c>
      <c r="X96" s="203">
        <v>36.159999999999997</v>
      </c>
      <c r="Y96" s="203">
        <v>0</v>
      </c>
      <c r="Z96">
        <v>0</v>
      </c>
      <c r="AA96" s="203">
        <v>-0.02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67.849999999999994</v>
      </c>
      <c r="AQ96" s="203">
        <v>21.99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138.69</v>
      </c>
      <c r="L97" s="203">
        <v>41.67</v>
      </c>
      <c r="M97" s="203">
        <v>0</v>
      </c>
      <c r="N97" s="203">
        <v>28.95</v>
      </c>
      <c r="O97" s="203">
        <v>24.31</v>
      </c>
      <c r="P97" s="203">
        <v>66.459999999999994</v>
      </c>
      <c r="Q97" s="203">
        <v>5.09</v>
      </c>
      <c r="R97" s="203">
        <v>10.34</v>
      </c>
      <c r="S97" s="203">
        <v>6.44</v>
      </c>
      <c r="T97" s="203">
        <v>0</v>
      </c>
      <c r="U97" s="203">
        <v>321.54000000000002</v>
      </c>
      <c r="V97" s="203">
        <v>4.43</v>
      </c>
      <c r="W97" s="203">
        <v>11.1</v>
      </c>
      <c r="X97" s="203">
        <v>36.159999999999997</v>
      </c>
      <c r="Y97" s="203">
        <v>0</v>
      </c>
      <c r="Z97">
        <v>0</v>
      </c>
      <c r="AA97" s="203">
        <v>-0.02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67.849999999999994</v>
      </c>
      <c r="AQ97" s="203">
        <v>21.99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138.69</v>
      </c>
      <c r="L98" s="203">
        <v>41.67</v>
      </c>
      <c r="M98" s="203">
        <v>0</v>
      </c>
      <c r="N98" s="203">
        <v>28.95</v>
      </c>
      <c r="O98" s="203">
        <v>24.31</v>
      </c>
      <c r="P98" s="203">
        <v>66.459999999999994</v>
      </c>
      <c r="Q98" s="203">
        <v>5.09</v>
      </c>
      <c r="R98" s="203">
        <v>10.34</v>
      </c>
      <c r="S98" s="203">
        <v>6.44</v>
      </c>
      <c r="T98" s="203">
        <v>0</v>
      </c>
      <c r="U98" s="203">
        <v>321.54000000000002</v>
      </c>
      <c r="V98" s="203">
        <v>4.43</v>
      </c>
      <c r="W98" s="203">
        <v>11.1</v>
      </c>
      <c r="X98" s="203">
        <v>36.159999999999997</v>
      </c>
      <c r="Y98" s="203">
        <v>0</v>
      </c>
      <c r="Z98">
        <v>0</v>
      </c>
      <c r="AA98" s="203">
        <v>-0.02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67.849999999999994</v>
      </c>
      <c r="AQ98" s="203">
        <v>21.99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2.8604674999999995</v>
      </c>
      <c r="L99">
        <f t="shared" si="0"/>
        <v>0.78867500000000024</v>
      </c>
      <c r="M99">
        <f t="shared" si="0"/>
        <v>0</v>
      </c>
      <c r="N99">
        <f t="shared" si="0"/>
        <v>0.69479999999999942</v>
      </c>
      <c r="O99">
        <f t="shared" si="0"/>
        <v>0.58343999999999907</v>
      </c>
      <c r="P99">
        <f t="shared" si="0"/>
        <v>1.5950400000000007</v>
      </c>
      <c r="Q99">
        <f t="shared" si="0"/>
        <v>9.038499999999991E-2</v>
      </c>
      <c r="R99">
        <f t="shared" si="0"/>
        <v>0.18341750000000012</v>
      </c>
      <c r="S99">
        <f t="shared" si="0"/>
        <v>0.11484249999999996</v>
      </c>
      <c r="T99">
        <f t="shared" si="0"/>
        <v>0</v>
      </c>
      <c r="U99">
        <f t="shared" si="0"/>
        <v>7.0983425000000073</v>
      </c>
      <c r="V99">
        <f t="shared" si="0"/>
        <v>9.5757500000000065E-2</v>
      </c>
      <c r="W99">
        <f t="shared" si="0"/>
        <v>0.25117000000000034</v>
      </c>
      <c r="X99">
        <f t="shared" si="0"/>
        <v>0.81612249999999897</v>
      </c>
      <c r="Y99">
        <f t="shared" si="0"/>
        <v>0</v>
      </c>
      <c r="Z99">
        <f t="shared" si="0"/>
        <v>0</v>
      </c>
      <c r="AA99">
        <f t="shared" si="0"/>
        <v>-8.7250000000000066E-4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1.2027925000000017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1.3886500000000008</v>
      </c>
      <c r="AQ99">
        <f t="shared" si="0"/>
        <v>0.46755750000000007</v>
      </c>
      <c r="AR99">
        <f t="shared" si="0"/>
        <v>0.26934249999999998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6.04</v>
      </c>
      <c r="L3" s="203">
        <v>220.05</v>
      </c>
      <c r="M3" s="203">
        <v>27.1</v>
      </c>
      <c r="N3" s="203">
        <v>34.979999999999997</v>
      </c>
      <c r="O3" s="203">
        <v>0</v>
      </c>
      <c r="P3" s="203">
        <v>41.14</v>
      </c>
      <c r="Q3" s="203">
        <v>3.37</v>
      </c>
      <c r="R3" s="203">
        <v>6.86</v>
      </c>
      <c r="S3" s="203">
        <v>4.2699999999999996</v>
      </c>
      <c r="T3" s="203">
        <v>0</v>
      </c>
      <c r="U3" s="203">
        <v>11.86</v>
      </c>
      <c r="V3" s="203">
        <v>5.36</v>
      </c>
      <c r="W3" s="203">
        <v>13.41</v>
      </c>
      <c r="X3" s="203">
        <v>43.68</v>
      </c>
      <c r="Y3" s="203">
        <v>0</v>
      </c>
      <c r="Z3">
        <v>0</v>
      </c>
      <c r="AA3" s="203">
        <v>-0.03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74.58</v>
      </c>
      <c r="AQ3" s="203">
        <v>26.56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6.07</v>
      </c>
      <c r="L4" s="203">
        <v>220.05</v>
      </c>
      <c r="M4" s="203">
        <v>27.1</v>
      </c>
      <c r="N4" s="203">
        <v>34.979999999999997</v>
      </c>
      <c r="O4" s="203">
        <v>0</v>
      </c>
      <c r="P4" s="203">
        <v>41.14</v>
      </c>
      <c r="Q4" s="203">
        <v>3.37</v>
      </c>
      <c r="R4" s="203">
        <v>6.86</v>
      </c>
      <c r="S4" s="203">
        <v>4.2699999999999996</v>
      </c>
      <c r="T4" s="203">
        <v>0</v>
      </c>
      <c r="U4" s="203">
        <v>11.93</v>
      </c>
      <c r="V4" s="203">
        <v>5.36</v>
      </c>
      <c r="W4" s="203">
        <v>13.41</v>
      </c>
      <c r="X4" s="203">
        <v>43.68</v>
      </c>
      <c r="Y4" s="203">
        <v>0</v>
      </c>
      <c r="Z4">
        <v>0</v>
      </c>
      <c r="AA4" s="203">
        <v>-0.03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74.58</v>
      </c>
      <c r="AQ4" s="203">
        <v>26.56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6.22</v>
      </c>
      <c r="L5" s="203">
        <v>203.52</v>
      </c>
      <c r="M5" s="203">
        <v>27.1</v>
      </c>
      <c r="N5" s="203">
        <v>34.979999999999997</v>
      </c>
      <c r="O5" s="203">
        <v>0</v>
      </c>
      <c r="P5" s="203">
        <v>41.14</v>
      </c>
      <c r="Q5" s="203">
        <v>6.12</v>
      </c>
      <c r="R5" s="203">
        <v>12.49</v>
      </c>
      <c r="S5" s="203">
        <v>7.77</v>
      </c>
      <c r="T5" s="203">
        <v>0</v>
      </c>
      <c r="U5" s="203">
        <v>12.32</v>
      </c>
      <c r="V5" s="203">
        <v>5.36</v>
      </c>
      <c r="W5" s="203">
        <v>13.41</v>
      </c>
      <c r="X5" s="203">
        <v>43.68</v>
      </c>
      <c r="Y5" s="203">
        <v>0</v>
      </c>
      <c r="Z5">
        <v>0</v>
      </c>
      <c r="AA5" s="203">
        <v>-0.03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74.58</v>
      </c>
      <c r="AQ5" s="203">
        <v>26.56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7.18</v>
      </c>
      <c r="L6" s="203">
        <v>203.52</v>
      </c>
      <c r="M6" s="203">
        <v>27.1</v>
      </c>
      <c r="N6" s="203">
        <v>34.979999999999997</v>
      </c>
      <c r="O6" s="203">
        <v>0</v>
      </c>
      <c r="P6" s="203">
        <v>41.14</v>
      </c>
      <c r="Q6" s="203">
        <v>6.14</v>
      </c>
      <c r="R6" s="203">
        <v>12.49</v>
      </c>
      <c r="S6" s="203">
        <v>7.77</v>
      </c>
      <c r="T6" s="203">
        <v>0</v>
      </c>
      <c r="U6" s="203">
        <v>12.9</v>
      </c>
      <c r="V6" s="203">
        <v>5.36</v>
      </c>
      <c r="W6" s="203">
        <v>13.41</v>
      </c>
      <c r="X6" s="203">
        <v>43.68</v>
      </c>
      <c r="Y6" s="203">
        <v>0</v>
      </c>
      <c r="Z6">
        <v>0</v>
      </c>
      <c r="AA6" s="203">
        <v>-0.03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74.58</v>
      </c>
      <c r="AQ6" s="203">
        <v>26.56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7.02</v>
      </c>
      <c r="L7" s="203">
        <v>203.52</v>
      </c>
      <c r="M7" s="203">
        <v>27.1</v>
      </c>
      <c r="N7" s="203">
        <v>34.979999999999997</v>
      </c>
      <c r="O7" s="203">
        <v>0</v>
      </c>
      <c r="P7" s="203">
        <v>41.14</v>
      </c>
      <c r="Q7" s="203">
        <v>6.14</v>
      </c>
      <c r="R7" s="203">
        <v>12.49</v>
      </c>
      <c r="S7" s="203">
        <v>7.77</v>
      </c>
      <c r="T7" s="203">
        <v>0</v>
      </c>
      <c r="U7" s="203">
        <v>14.16</v>
      </c>
      <c r="V7" s="203">
        <v>5.36</v>
      </c>
      <c r="W7" s="203">
        <v>13.41</v>
      </c>
      <c r="X7" s="203">
        <v>43.68</v>
      </c>
      <c r="Y7" s="203">
        <v>0</v>
      </c>
      <c r="Z7">
        <v>0</v>
      </c>
      <c r="AA7" s="203">
        <v>-0.03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74.58</v>
      </c>
      <c r="AQ7" s="203">
        <v>26.56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6.61</v>
      </c>
      <c r="L8" s="203">
        <v>203.52</v>
      </c>
      <c r="M8" s="203">
        <v>27.1</v>
      </c>
      <c r="N8" s="203">
        <v>34.979999999999997</v>
      </c>
      <c r="O8" s="203">
        <v>0</v>
      </c>
      <c r="P8" s="203">
        <v>41.14</v>
      </c>
      <c r="Q8" s="203">
        <v>6.14</v>
      </c>
      <c r="R8" s="203">
        <v>12.49</v>
      </c>
      <c r="S8" s="203">
        <v>7.77</v>
      </c>
      <c r="T8" s="203">
        <v>0</v>
      </c>
      <c r="U8" s="203">
        <v>15.02</v>
      </c>
      <c r="V8" s="203">
        <v>5.36</v>
      </c>
      <c r="W8" s="203">
        <v>13.41</v>
      </c>
      <c r="X8" s="203">
        <v>43.68</v>
      </c>
      <c r="Y8" s="203">
        <v>0</v>
      </c>
      <c r="Z8">
        <v>0</v>
      </c>
      <c r="AA8" s="203">
        <v>-0.03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74.58</v>
      </c>
      <c r="AQ8" s="203">
        <v>26.56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5.84</v>
      </c>
      <c r="L9" s="203">
        <v>203.52</v>
      </c>
      <c r="M9" s="203">
        <v>27.1</v>
      </c>
      <c r="N9" s="203">
        <v>34.979999999999997</v>
      </c>
      <c r="O9" s="203">
        <v>0</v>
      </c>
      <c r="P9" s="203">
        <v>41.14</v>
      </c>
      <c r="Q9" s="203">
        <v>6.14</v>
      </c>
      <c r="R9" s="203">
        <v>12.49</v>
      </c>
      <c r="S9" s="203">
        <v>7.77</v>
      </c>
      <c r="T9" s="203">
        <v>0</v>
      </c>
      <c r="U9" s="203">
        <v>15.68</v>
      </c>
      <c r="V9" s="203">
        <v>5.36</v>
      </c>
      <c r="W9" s="203">
        <v>13.41</v>
      </c>
      <c r="X9" s="203">
        <v>43.68</v>
      </c>
      <c r="Y9" s="203">
        <v>0</v>
      </c>
      <c r="Z9">
        <v>0</v>
      </c>
      <c r="AA9" s="203">
        <v>-0.03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74.58</v>
      </c>
      <c r="AQ9" s="203">
        <v>26.56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5.72</v>
      </c>
      <c r="L10" s="203">
        <v>203.52</v>
      </c>
      <c r="M10" s="203">
        <v>27.1</v>
      </c>
      <c r="N10" s="203">
        <v>34.979999999999997</v>
      </c>
      <c r="O10" s="203">
        <v>0</v>
      </c>
      <c r="P10" s="203">
        <v>41.14</v>
      </c>
      <c r="Q10" s="203">
        <v>6.14</v>
      </c>
      <c r="R10" s="203">
        <v>12.49</v>
      </c>
      <c r="S10" s="203">
        <v>7.77</v>
      </c>
      <c r="T10" s="203">
        <v>0</v>
      </c>
      <c r="U10" s="203">
        <v>16.350000000000001</v>
      </c>
      <c r="V10" s="203">
        <v>5.36</v>
      </c>
      <c r="W10" s="203">
        <v>13.41</v>
      </c>
      <c r="X10" s="203">
        <v>43.68</v>
      </c>
      <c r="Y10" s="203">
        <v>0</v>
      </c>
      <c r="Z10">
        <v>0</v>
      </c>
      <c r="AA10" s="203">
        <v>-0.03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74.58</v>
      </c>
      <c r="AQ10" s="203">
        <v>26.56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5.66</v>
      </c>
      <c r="L11" s="203">
        <v>203.52</v>
      </c>
      <c r="M11" s="203">
        <v>27.1</v>
      </c>
      <c r="N11" s="203">
        <v>34.979999999999997</v>
      </c>
      <c r="O11" s="203">
        <v>0</v>
      </c>
      <c r="P11" s="203">
        <v>41.14</v>
      </c>
      <c r="Q11" s="203">
        <v>6.14</v>
      </c>
      <c r="R11" s="203">
        <v>12.49</v>
      </c>
      <c r="S11" s="203">
        <v>7.77</v>
      </c>
      <c r="T11" s="203">
        <v>0</v>
      </c>
      <c r="U11" s="203">
        <v>17.010000000000002</v>
      </c>
      <c r="V11" s="203">
        <v>5.36</v>
      </c>
      <c r="W11" s="203">
        <v>13.41</v>
      </c>
      <c r="X11" s="203">
        <v>43.68</v>
      </c>
      <c r="Y11" s="203">
        <v>0</v>
      </c>
      <c r="Z11">
        <v>0</v>
      </c>
      <c r="AA11" s="203">
        <v>-0.03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74.58</v>
      </c>
      <c r="AQ11" s="203">
        <v>26.56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5.58</v>
      </c>
      <c r="L12" s="203">
        <v>203.52</v>
      </c>
      <c r="M12" s="203">
        <v>27.1</v>
      </c>
      <c r="N12" s="203">
        <v>34.979999999999997</v>
      </c>
      <c r="O12" s="203">
        <v>0</v>
      </c>
      <c r="P12" s="203">
        <v>41.14</v>
      </c>
      <c r="Q12" s="203">
        <v>3.37</v>
      </c>
      <c r="R12" s="203">
        <v>6.86</v>
      </c>
      <c r="S12" s="203">
        <v>4.2699999999999996</v>
      </c>
      <c r="T12" s="203">
        <v>0</v>
      </c>
      <c r="U12" s="203">
        <v>17.670000000000002</v>
      </c>
      <c r="V12" s="203">
        <v>5.36</v>
      </c>
      <c r="W12" s="203">
        <v>13.41</v>
      </c>
      <c r="X12" s="203">
        <v>43.68</v>
      </c>
      <c r="Y12" s="203">
        <v>0</v>
      </c>
      <c r="Z12">
        <v>0</v>
      </c>
      <c r="AA12" s="203">
        <v>-0.03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74.58</v>
      </c>
      <c r="AQ12" s="203">
        <v>26.56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5.52</v>
      </c>
      <c r="L13" s="203">
        <v>203.52</v>
      </c>
      <c r="M13" s="203">
        <v>27.1</v>
      </c>
      <c r="N13" s="203">
        <v>34.979999999999997</v>
      </c>
      <c r="O13" s="203">
        <v>0</v>
      </c>
      <c r="P13" s="203">
        <v>41.14</v>
      </c>
      <c r="Q13" s="203">
        <v>3.37</v>
      </c>
      <c r="R13" s="203">
        <v>6.86</v>
      </c>
      <c r="S13" s="203">
        <v>4.2699999999999996</v>
      </c>
      <c r="T13" s="203">
        <v>0</v>
      </c>
      <c r="U13" s="203">
        <v>18.16</v>
      </c>
      <c r="V13" s="203">
        <v>5.36</v>
      </c>
      <c r="W13" s="203">
        <v>13.41</v>
      </c>
      <c r="X13" s="203">
        <v>43.68</v>
      </c>
      <c r="Y13" s="203">
        <v>0</v>
      </c>
      <c r="Z13">
        <v>0</v>
      </c>
      <c r="AA13" s="203">
        <v>-0.03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74.58</v>
      </c>
      <c r="AQ13" s="203">
        <v>26.56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5.43</v>
      </c>
      <c r="L14" s="203">
        <v>203.52</v>
      </c>
      <c r="M14" s="203">
        <v>27.1</v>
      </c>
      <c r="N14" s="203">
        <v>34.979999999999997</v>
      </c>
      <c r="O14" s="203">
        <v>0</v>
      </c>
      <c r="P14" s="203">
        <v>41.14</v>
      </c>
      <c r="Q14" s="203">
        <v>3.37</v>
      </c>
      <c r="R14" s="203">
        <v>6.86</v>
      </c>
      <c r="S14" s="203">
        <v>4.2699999999999996</v>
      </c>
      <c r="T14" s="203">
        <v>0</v>
      </c>
      <c r="U14" s="203">
        <v>18.420000000000002</v>
      </c>
      <c r="V14" s="203">
        <v>5.36</v>
      </c>
      <c r="W14" s="203">
        <v>13.41</v>
      </c>
      <c r="X14" s="203">
        <v>43.68</v>
      </c>
      <c r="Y14" s="203">
        <v>0</v>
      </c>
      <c r="Z14">
        <v>0</v>
      </c>
      <c r="AA14" s="203">
        <v>-0.03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74.58</v>
      </c>
      <c r="AQ14" s="203">
        <v>26.56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6</v>
      </c>
      <c r="L15" s="203">
        <v>203.52</v>
      </c>
      <c r="M15" s="203">
        <v>27.1</v>
      </c>
      <c r="N15" s="203">
        <v>34.979999999999997</v>
      </c>
      <c r="O15" s="203">
        <v>0</v>
      </c>
      <c r="P15" s="203">
        <v>41.14</v>
      </c>
      <c r="Q15" s="203">
        <v>3.37</v>
      </c>
      <c r="R15" s="203">
        <v>6.86</v>
      </c>
      <c r="S15" s="203">
        <v>4.2699999999999996</v>
      </c>
      <c r="T15" s="203">
        <v>0</v>
      </c>
      <c r="U15" s="203">
        <v>19.440000000000001</v>
      </c>
      <c r="V15" s="203">
        <v>5.36</v>
      </c>
      <c r="W15" s="203">
        <v>13.41</v>
      </c>
      <c r="X15" s="203">
        <v>43.68</v>
      </c>
      <c r="Y15" s="203">
        <v>0</v>
      </c>
      <c r="Z15">
        <v>0</v>
      </c>
      <c r="AA15" s="203">
        <v>-0.03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74.58</v>
      </c>
      <c r="AQ15" s="203">
        <v>26.56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6.07</v>
      </c>
      <c r="L16" s="203">
        <v>203.52</v>
      </c>
      <c r="M16" s="203">
        <v>27.1</v>
      </c>
      <c r="N16" s="203">
        <v>34.979999999999997</v>
      </c>
      <c r="O16" s="203">
        <v>0</v>
      </c>
      <c r="P16" s="203">
        <v>41.14</v>
      </c>
      <c r="Q16" s="203">
        <v>3.37</v>
      </c>
      <c r="R16" s="203">
        <v>6.86</v>
      </c>
      <c r="S16" s="203">
        <v>4.2699999999999996</v>
      </c>
      <c r="T16" s="203">
        <v>0</v>
      </c>
      <c r="U16" s="203">
        <v>20.36</v>
      </c>
      <c r="V16" s="203">
        <v>5.36</v>
      </c>
      <c r="W16" s="203">
        <v>13.41</v>
      </c>
      <c r="X16" s="203">
        <v>43.68</v>
      </c>
      <c r="Y16" s="203">
        <v>0</v>
      </c>
      <c r="Z16">
        <v>0</v>
      </c>
      <c r="AA16" s="203">
        <v>-0.03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74.58</v>
      </c>
      <c r="AQ16" s="203">
        <v>26.56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6.1</v>
      </c>
      <c r="L17" s="203">
        <v>203.52</v>
      </c>
      <c r="M17" s="203">
        <v>27.1</v>
      </c>
      <c r="N17" s="203">
        <v>34.979999999999997</v>
      </c>
      <c r="O17" s="203">
        <v>0</v>
      </c>
      <c r="P17" s="203">
        <v>41.14</v>
      </c>
      <c r="Q17" s="203">
        <v>3.37</v>
      </c>
      <c r="R17" s="203">
        <v>6.86</v>
      </c>
      <c r="S17" s="203">
        <v>4.2699999999999996</v>
      </c>
      <c r="T17" s="203">
        <v>0</v>
      </c>
      <c r="U17" s="203">
        <v>20.67</v>
      </c>
      <c r="V17" s="203">
        <v>5.36</v>
      </c>
      <c r="W17" s="203">
        <v>13.41</v>
      </c>
      <c r="X17" s="203">
        <v>43.68</v>
      </c>
      <c r="Y17" s="203">
        <v>0</v>
      </c>
      <c r="Z17">
        <v>0</v>
      </c>
      <c r="AA17" s="203">
        <v>-0.03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74.58</v>
      </c>
      <c r="AQ17" s="203">
        <v>26.56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5.25</v>
      </c>
      <c r="L18" s="203">
        <v>203.52</v>
      </c>
      <c r="M18" s="203">
        <v>27.1</v>
      </c>
      <c r="N18" s="203">
        <v>34.979999999999997</v>
      </c>
      <c r="O18" s="203">
        <v>0</v>
      </c>
      <c r="P18" s="203">
        <v>41.14</v>
      </c>
      <c r="Q18" s="203">
        <v>3.37</v>
      </c>
      <c r="R18" s="203">
        <v>6.86</v>
      </c>
      <c r="S18" s="203">
        <v>4.2699999999999996</v>
      </c>
      <c r="T18" s="203">
        <v>0</v>
      </c>
      <c r="U18" s="203">
        <v>21</v>
      </c>
      <c r="V18" s="203">
        <v>5.36</v>
      </c>
      <c r="W18" s="203">
        <v>13.41</v>
      </c>
      <c r="X18" s="203">
        <v>43.68</v>
      </c>
      <c r="Y18" s="203">
        <v>0</v>
      </c>
      <c r="Z18">
        <v>0</v>
      </c>
      <c r="AA18" s="203">
        <v>-0.03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74.58</v>
      </c>
      <c r="AQ18" s="203">
        <v>26.56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5.21</v>
      </c>
      <c r="L19" s="203">
        <v>203.52</v>
      </c>
      <c r="M19" s="203">
        <v>27.1</v>
      </c>
      <c r="N19" s="203">
        <v>34.979999999999997</v>
      </c>
      <c r="O19" s="203">
        <v>0</v>
      </c>
      <c r="P19" s="203">
        <v>41.14</v>
      </c>
      <c r="Q19" s="203">
        <v>3.37</v>
      </c>
      <c r="R19" s="203">
        <v>6.86</v>
      </c>
      <c r="S19" s="203">
        <v>4.2699999999999996</v>
      </c>
      <c r="T19" s="203">
        <v>0</v>
      </c>
      <c r="U19" s="203">
        <v>21.33</v>
      </c>
      <c r="V19" s="203">
        <v>5.36</v>
      </c>
      <c r="W19" s="203">
        <v>13.41</v>
      </c>
      <c r="X19" s="203">
        <v>43.68</v>
      </c>
      <c r="Y19" s="203">
        <v>0</v>
      </c>
      <c r="Z19">
        <v>0</v>
      </c>
      <c r="AA19" s="203">
        <v>-0.03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74.58</v>
      </c>
      <c r="AQ19" s="203">
        <v>26.56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4.93</v>
      </c>
      <c r="L20" s="203">
        <v>203.52</v>
      </c>
      <c r="M20" s="203">
        <v>27.1</v>
      </c>
      <c r="N20" s="203">
        <v>34.979999999999997</v>
      </c>
      <c r="O20" s="203">
        <v>0</v>
      </c>
      <c r="P20" s="203">
        <v>41.14</v>
      </c>
      <c r="Q20" s="203">
        <v>3.37</v>
      </c>
      <c r="R20" s="203">
        <v>6.86</v>
      </c>
      <c r="S20" s="203">
        <v>4.2699999999999996</v>
      </c>
      <c r="T20" s="203">
        <v>0</v>
      </c>
      <c r="U20" s="203">
        <v>21.66</v>
      </c>
      <c r="V20" s="203">
        <v>5.36</v>
      </c>
      <c r="W20" s="203">
        <v>13.41</v>
      </c>
      <c r="X20" s="203">
        <v>43.68</v>
      </c>
      <c r="Y20" s="203">
        <v>0</v>
      </c>
      <c r="Z20">
        <v>0</v>
      </c>
      <c r="AA20" s="203">
        <v>-0.03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74.58</v>
      </c>
      <c r="AQ20" s="203">
        <v>26.56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4.93</v>
      </c>
      <c r="L21" s="203">
        <v>203.52</v>
      </c>
      <c r="M21" s="203">
        <v>27.1</v>
      </c>
      <c r="N21" s="203">
        <v>34.979999999999997</v>
      </c>
      <c r="O21" s="203">
        <v>0</v>
      </c>
      <c r="P21" s="203">
        <v>41.14</v>
      </c>
      <c r="Q21" s="203">
        <v>3.37</v>
      </c>
      <c r="R21" s="203">
        <v>6.86</v>
      </c>
      <c r="S21" s="203">
        <v>4.2699999999999996</v>
      </c>
      <c r="T21" s="203">
        <v>0</v>
      </c>
      <c r="U21" s="203">
        <v>21.71</v>
      </c>
      <c r="V21" s="203">
        <v>5.36</v>
      </c>
      <c r="W21" s="203">
        <v>13.41</v>
      </c>
      <c r="X21" s="203">
        <v>43.68</v>
      </c>
      <c r="Y21" s="203">
        <v>0</v>
      </c>
      <c r="Z21">
        <v>0</v>
      </c>
      <c r="AA21" s="203">
        <v>-0.03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74.58</v>
      </c>
      <c r="AQ21" s="203">
        <v>26.56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4.93</v>
      </c>
      <c r="L22" s="203">
        <v>259.2</v>
      </c>
      <c r="M22" s="203">
        <v>27.1</v>
      </c>
      <c r="N22" s="203">
        <v>34.979999999999997</v>
      </c>
      <c r="O22" s="203">
        <v>0</v>
      </c>
      <c r="P22" s="203">
        <v>41.14</v>
      </c>
      <c r="Q22" s="203">
        <v>3.37</v>
      </c>
      <c r="R22" s="203">
        <v>6.86</v>
      </c>
      <c r="S22" s="203">
        <v>4.2699999999999996</v>
      </c>
      <c r="T22" s="203">
        <v>0</v>
      </c>
      <c r="U22" s="203">
        <v>21.71</v>
      </c>
      <c r="V22" s="203">
        <v>5.36</v>
      </c>
      <c r="W22" s="203">
        <v>13.41</v>
      </c>
      <c r="X22" s="203">
        <v>43.68</v>
      </c>
      <c r="Y22" s="203">
        <v>0</v>
      </c>
      <c r="Z22">
        <v>0</v>
      </c>
      <c r="AA22" s="203">
        <v>-0.03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74.58</v>
      </c>
      <c r="AQ22" s="203">
        <v>26.56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4.93</v>
      </c>
      <c r="L23" s="203">
        <v>316.8</v>
      </c>
      <c r="M23" s="203">
        <v>27.1</v>
      </c>
      <c r="N23" s="203">
        <v>34.979999999999997</v>
      </c>
      <c r="O23" s="203">
        <v>0</v>
      </c>
      <c r="P23" s="203">
        <v>41.14</v>
      </c>
      <c r="Q23" s="203">
        <v>6.15</v>
      </c>
      <c r="R23" s="203">
        <v>12.49</v>
      </c>
      <c r="S23" s="203">
        <v>7.77</v>
      </c>
      <c r="T23" s="203">
        <v>0</v>
      </c>
      <c r="U23" s="203">
        <v>21.71</v>
      </c>
      <c r="V23" s="203">
        <v>5.36</v>
      </c>
      <c r="W23" s="203">
        <v>13.41</v>
      </c>
      <c r="X23" s="203">
        <v>43.68</v>
      </c>
      <c r="Y23" s="203">
        <v>0</v>
      </c>
      <c r="Z23">
        <v>0</v>
      </c>
      <c r="AA23" s="203">
        <v>-0.03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74.58</v>
      </c>
      <c r="AQ23" s="203">
        <v>26.56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8.98</v>
      </c>
      <c r="L24" s="203">
        <v>369.57</v>
      </c>
      <c r="M24" s="203">
        <v>27.1</v>
      </c>
      <c r="N24" s="203">
        <v>34.979999999999997</v>
      </c>
      <c r="O24" s="203">
        <v>0</v>
      </c>
      <c r="P24" s="203">
        <v>41.14</v>
      </c>
      <c r="Q24" s="203">
        <v>6.15</v>
      </c>
      <c r="R24" s="203">
        <v>12.49</v>
      </c>
      <c r="S24" s="203">
        <v>7.77</v>
      </c>
      <c r="T24" s="203">
        <v>0</v>
      </c>
      <c r="U24" s="203">
        <v>21.71</v>
      </c>
      <c r="V24" s="203">
        <v>5.36</v>
      </c>
      <c r="W24" s="203">
        <v>13.41</v>
      </c>
      <c r="X24" s="203">
        <v>43.68</v>
      </c>
      <c r="Y24" s="203">
        <v>0</v>
      </c>
      <c r="Z24">
        <v>0</v>
      </c>
      <c r="AA24" s="203">
        <v>-0.03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74.58</v>
      </c>
      <c r="AQ24" s="203">
        <v>26.56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8.98</v>
      </c>
      <c r="L25" s="203">
        <v>369.57</v>
      </c>
      <c r="M25" s="203">
        <v>27.1</v>
      </c>
      <c r="N25" s="203">
        <v>34.979999999999997</v>
      </c>
      <c r="O25" s="203">
        <v>0</v>
      </c>
      <c r="P25" s="203">
        <v>41.14</v>
      </c>
      <c r="Q25" s="203">
        <v>6.15</v>
      </c>
      <c r="R25" s="203">
        <v>12.49</v>
      </c>
      <c r="S25" s="203">
        <v>7.77</v>
      </c>
      <c r="T25" s="203">
        <v>0</v>
      </c>
      <c r="U25" s="203">
        <v>21.71</v>
      </c>
      <c r="V25" s="203">
        <v>5.36</v>
      </c>
      <c r="W25" s="203">
        <v>13.41</v>
      </c>
      <c r="X25" s="203">
        <v>43.68</v>
      </c>
      <c r="Y25" s="203">
        <v>0</v>
      </c>
      <c r="Z25">
        <v>0</v>
      </c>
      <c r="AA25" s="203">
        <v>-0.03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74.58</v>
      </c>
      <c r="AQ25" s="203">
        <v>26.56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8.98</v>
      </c>
      <c r="L26" s="203">
        <v>369.57</v>
      </c>
      <c r="M26" s="203">
        <v>27.1</v>
      </c>
      <c r="N26" s="203">
        <v>34.979999999999997</v>
      </c>
      <c r="O26" s="203">
        <v>0</v>
      </c>
      <c r="P26" s="203">
        <v>41.14</v>
      </c>
      <c r="Q26" s="203">
        <v>6.15</v>
      </c>
      <c r="R26" s="203">
        <v>12.49</v>
      </c>
      <c r="S26" s="203">
        <v>7.77</v>
      </c>
      <c r="T26" s="203">
        <v>0</v>
      </c>
      <c r="U26" s="203">
        <v>21.71</v>
      </c>
      <c r="V26" s="203">
        <v>5.36</v>
      </c>
      <c r="W26" s="203">
        <v>13.41</v>
      </c>
      <c r="X26" s="203">
        <v>43.68</v>
      </c>
      <c r="Y26" s="203">
        <v>0</v>
      </c>
      <c r="Z26">
        <v>0</v>
      </c>
      <c r="AA26" s="203">
        <v>-0.03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74.58</v>
      </c>
      <c r="AQ26" s="203">
        <v>26.56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8.98</v>
      </c>
      <c r="L27" s="203">
        <v>369.57</v>
      </c>
      <c r="M27" s="203">
        <v>27.1</v>
      </c>
      <c r="N27" s="203">
        <v>34.979999999999997</v>
      </c>
      <c r="O27" s="203">
        <v>0</v>
      </c>
      <c r="P27" s="203">
        <v>41.14</v>
      </c>
      <c r="Q27" s="203">
        <v>6.15</v>
      </c>
      <c r="R27" s="203">
        <v>12.49</v>
      </c>
      <c r="S27" s="203">
        <v>7.77</v>
      </c>
      <c r="T27" s="203">
        <v>0</v>
      </c>
      <c r="U27" s="203">
        <v>22.49</v>
      </c>
      <c r="V27" s="203">
        <v>5.36</v>
      </c>
      <c r="W27" s="203">
        <v>13.41</v>
      </c>
      <c r="X27" s="203">
        <v>43.68</v>
      </c>
      <c r="Y27" s="203">
        <v>0</v>
      </c>
      <c r="Z27">
        <v>0</v>
      </c>
      <c r="AA27" s="203">
        <v>-0.03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69.61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74.58</v>
      </c>
      <c r="AQ27" s="203">
        <v>26.56</v>
      </c>
      <c r="AR27" s="203">
        <v>0.1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8.98</v>
      </c>
      <c r="L28" s="203">
        <v>369.57</v>
      </c>
      <c r="M28" s="203">
        <v>27.1</v>
      </c>
      <c r="N28" s="203">
        <v>34.979999999999997</v>
      </c>
      <c r="O28" s="203">
        <v>0</v>
      </c>
      <c r="P28" s="203">
        <v>41.14</v>
      </c>
      <c r="Q28" s="203">
        <v>6.15</v>
      </c>
      <c r="R28" s="203">
        <v>12.49</v>
      </c>
      <c r="S28" s="203">
        <v>7.77</v>
      </c>
      <c r="T28" s="203">
        <v>0</v>
      </c>
      <c r="U28" s="203">
        <v>23.15</v>
      </c>
      <c r="V28" s="203">
        <v>5.36</v>
      </c>
      <c r="W28" s="203">
        <v>13.41</v>
      </c>
      <c r="X28" s="203">
        <v>43.68</v>
      </c>
      <c r="Y28" s="203">
        <v>0</v>
      </c>
      <c r="Z28">
        <v>0</v>
      </c>
      <c r="AA28" s="203">
        <v>-0.03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69.61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74.58</v>
      </c>
      <c r="AQ28" s="203">
        <v>26.56</v>
      </c>
      <c r="AR28" s="203">
        <v>3.25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8.98</v>
      </c>
      <c r="L29" s="203">
        <v>369.57</v>
      </c>
      <c r="M29" s="203">
        <v>27.1</v>
      </c>
      <c r="N29" s="203">
        <v>34.979999999999997</v>
      </c>
      <c r="O29" s="203">
        <v>0</v>
      </c>
      <c r="P29" s="203">
        <v>41.14</v>
      </c>
      <c r="Q29" s="203">
        <v>6.15</v>
      </c>
      <c r="R29" s="203">
        <v>12.49</v>
      </c>
      <c r="S29" s="203">
        <v>7.77</v>
      </c>
      <c r="T29" s="203">
        <v>0</v>
      </c>
      <c r="U29" s="203">
        <v>23.19</v>
      </c>
      <c r="V29" s="203">
        <v>5.36</v>
      </c>
      <c r="W29" s="203">
        <v>13.41</v>
      </c>
      <c r="X29" s="203">
        <v>43.68</v>
      </c>
      <c r="Y29" s="203">
        <v>0</v>
      </c>
      <c r="Z29">
        <v>0</v>
      </c>
      <c r="AA29" s="203">
        <v>-0.03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68.540000000000006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74.58</v>
      </c>
      <c r="AQ29" s="203">
        <v>26.56</v>
      </c>
      <c r="AR29" s="203">
        <v>6.65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8.98</v>
      </c>
      <c r="L30" s="203">
        <v>369.57</v>
      </c>
      <c r="M30" s="203">
        <v>27.1</v>
      </c>
      <c r="N30" s="203">
        <v>34.979999999999997</v>
      </c>
      <c r="O30" s="203">
        <v>0</v>
      </c>
      <c r="P30" s="203">
        <v>41.14</v>
      </c>
      <c r="Q30" s="203">
        <v>6.15</v>
      </c>
      <c r="R30" s="203">
        <v>12.49</v>
      </c>
      <c r="S30" s="203">
        <v>7.77</v>
      </c>
      <c r="T30" s="203">
        <v>0</v>
      </c>
      <c r="U30" s="203">
        <v>23.19</v>
      </c>
      <c r="V30" s="203">
        <v>5.36</v>
      </c>
      <c r="W30" s="203">
        <v>13.41</v>
      </c>
      <c r="X30" s="203">
        <v>43.68</v>
      </c>
      <c r="Y30" s="203">
        <v>0</v>
      </c>
      <c r="Z30">
        <v>0</v>
      </c>
      <c r="AA30" s="203">
        <v>-0.03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68.540000000000006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74.58</v>
      </c>
      <c r="AQ30" s="203">
        <v>26.56</v>
      </c>
      <c r="AR30" s="203">
        <v>10.57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8.98</v>
      </c>
      <c r="L31" s="203">
        <v>369.57</v>
      </c>
      <c r="M31" s="203">
        <v>27.1</v>
      </c>
      <c r="N31" s="203">
        <v>34.979999999999997</v>
      </c>
      <c r="O31" s="203">
        <v>0</v>
      </c>
      <c r="P31" s="203">
        <v>41.14</v>
      </c>
      <c r="Q31" s="203">
        <v>6.15</v>
      </c>
      <c r="R31" s="203">
        <v>12.49</v>
      </c>
      <c r="S31" s="203">
        <v>7.77</v>
      </c>
      <c r="T31" s="203">
        <v>0</v>
      </c>
      <c r="U31" s="203">
        <v>12.41</v>
      </c>
      <c r="V31" s="203">
        <v>5.36</v>
      </c>
      <c r="W31" s="203">
        <v>13.41</v>
      </c>
      <c r="X31" s="203">
        <v>43.68</v>
      </c>
      <c r="Y31" s="203">
        <v>0</v>
      </c>
      <c r="Z31">
        <v>0</v>
      </c>
      <c r="AA31" s="203">
        <v>-0.03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68.540000000000006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74.58</v>
      </c>
      <c r="AQ31" s="203">
        <v>26.56</v>
      </c>
      <c r="AR31" s="203">
        <v>14.91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8.98</v>
      </c>
      <c r="L32" s="203">
        <v>369.57</v>
      </c>
      <c r="M32" s="203">
        <v>27.1</v>
      </c>
      <c r="N32" s="203">
        <v>34.979999999999997</v>
      </c>
      <c r="O32" s="203">
        <v>0</v>
      </c>
      <c r="P32" s="203">
        <v>41.14</v>
      </c>
      <c r="Q32" s="203">
        <v>6.15</v>
      </c>
      <c r="R32" s="203">
        <v>12.49</v>
      </c>
      <c r="S32" s="203">
        <v>7.77</v>
      </c>
      <c r="T32" s="203">
        <v>0</v>
      </c>
      <c r="U32" s="203">
        <v>12.41</v>
      </c>
      <c r="V32" s="203">
        <v>5.36</v>
      </c>
      <c r="W32" s="203">
        <v>13.41</v>
      </c>
      <c r="X32" s="203">
        <v>43.68</v>
      </c>
      <c r="Y32" s="203">
        <v>0</v>
      </c>
      <c r="Z32">
        <v>0</v>
      </c>
      <c r="AA32" s="203">
        <v>-0.03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68.540000000000006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74.58</v>
      </c>
      <c r="AQ32" s="203">
        <v>26.56</v>
      </c>
      <c r="AR32" s="203">
        <v>19.350000000000001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8.98</v>
      </c>
      <c r="L33" s="203">
        <v>369.57</v>
      </c>
      <c r="M33" s="203">
        <v>27.1</v>
      </c>
      <c r="N33" s="203">
        <v>34.979999999999997</v>
      </c>
      <c r="O33" s="203">
        <v>0</v>
      </c>
      <c r="P33" s="203">
        <v>41.14</v>
      </c>
      <c r="Q33" s="203">
        <v>6.15</v>
      </c>
      <c r="R33" s="203">
        <v>12.49</v>
      </c>
      <c r="S33" s="203">
        <v>7.77</v>
      </c>
      <c r="T33" s="203">
        <v>0</v>
      </c>
      <c r="U33" s="203">
        <v>12.41</v>
      </c>
      <c r="V33" s="203">
        <v>5.36</v>
      </c>
      <c r="W33" s="203">
        <v>13.41</v>
      </c>
      <c r="X33" s="203">
        <v>43.68</v>
      </c>
      <c r="Y33" s="203">
        <v>0</v>
      </c>
      <c r="Z33">
        <v>0</v>
      </c>
      <c r="AA33" s="203">
        <v>-0.03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68.540000000000006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74.58</v>
      </c>
      <c r="AQ33" s="203">
        <v>26.56</v>
      </c>
      <c r="AR33" s="203">
        <v>20.5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8.98</v>
      </c>
      <c r="L34" s="203">
        <v>369.57</v>
      </c>
      <c r="M34" s="203">
        <v>27.1</v>
      </c>
      <c r="N34" s="203">
        <v>34.979999999999997</v>
      </c>
      <c r="O34" s="203">
        <v>0</v>
      </c>
      <c r="P34" s="203">
        <v>41.14</v>
      </c>
      <c r="Q34" s="203">
        <v>6.15</v>
      </c>
      <c r="R34" s="203">
        <v>12.49</v>
      </c>
      <c r="S34" s="203">
        <v>7.77</v>
      </c>
      <c r="T34" s="203">
        <v>0</v>
      </c>
      <c r="U34" s="203">
        <v>12.41</v>
      </c>
      <c r="V34" s="203">
        <v>5.36</v>
      </c>
      <c r="W34" s="203">
        <v>13.41</v>
      </c>
      <c r="X34" s="203">
        <v>43.68</v>
      </c>
      <c r="Y34" s="203">
        <v>0</v>
      </c>
      <c r="Z34">
        <v>0</v>
      </c>
      <c r="AA34" s="203">
        <v>-0.03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74.58</v>
      </c>
      <c r="AQ34" s="203">
        <v>26.56</v>
      </c>
      <c r="AR34" s="203">
        <v>20.5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8.99</v>
      </c>
      <c r="L35" s="203">
        <v>366.89</v>
      </c>
      <c r="M35" s="203">
        <v>27.1</v>
      </c>
      <c r="N35" s="203">
        <v>34.979999999999997</v>
      </c>
      <c r="O35" s="203">
        <v>0</v>
      </c>
      <c r="P35" s="203">
        <v>41.14</v>
      </c>
      <c r="Q35" s="203">
        <v>6.15</v>
      </c>
      <c r="R35" s="203">
        <v>12.49</v>
      </c>
      <c r="S35" s="203">
        <v>7.77</v>
      </c>
      <c r="T35" s="203">
        <v>0</v>
      </c>
      <c r="U35" s="203">
        <v>12.29</v>
      </c>
      <c r="V35" s="203">
        <v>5.36</v>
      </c>
      <c r="W35" s="203">
        <v>13.41</v>
      </c>
      <c r="X35" s="203">
        <v>43.68</v>
      </c>
      <c r="Y35" s="203">
        <v>0</v>
      </c>
      <c r="Z35">
        <v>0</v>
      </c>
      <c r="AA35" s="203">
        <v>-0.03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56.17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74.58</v>
      </c>
      <c r="AQ35" s="203">
        <v>26.56</v>
      </c>
      <c r="AR35" s="203">
        <v>23.7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4.93</v>
      </c>
      <c r="L36" s="203">
        <v>295.18</v>
      </c>
      <c r="M36" s="203">
        <v>27.1</v>
      </c>
      <c r="N36" s="203">
        <v>34.979999999999997</v>
      </c>
      <c r="O36" s="203">
        <v>0</v>
      </c>
      <c r="P36" s="203">
        <v>41.14</v>
      </c>
      <c r="Q36" s="203">
        <v>6.15</v>
      </c>
      <c r="R36" s="203">
        <v>12.49</v>
      </c>
      <c r="S36" s="203">
        <v>7.77</v>
      </c>
      <c r="T36" s="203">
        <v>0</v>
      </c>
      <c r="U36" s="203">
        <v>14.5</v>
      </c>
      <c r="V36" s="203">
        <v>5.36</v>
      </c>
      <c r="W36" s="203">
        <v>13.41</v>
      </c>
      <c r="X36" s="203">
        <v>43.68</v>
      </c>
      <c r="Y36" s="203">
        <v>0</v>
      </c>
      <c r="Z36">
        <v>0</v>
      </c>
      <c r="AA36" s="203">
        <v>-0.03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56.17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74.58</v>
      </c>
      <c r="AQ36" s="203">
        <v>26.56</v>
      </c>
      <c r="AR36" s="203">
        <v>24.7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5.08</v>
      </c>
      <c r="L37" s="203">
        <v>243.38</v>
      </c>
      <c r="M37" s="203">
        <v>27.1</v>
      </c>
      <c r="N37" s="203">
        <v>34.979999999999997</v>
      </c>
      <c r="O37" s="203">
        <v>0</v>
      </c>
      <c r="P37" s="203">
        <v>41.14</v>
      </c>
      <c r="Q37" s="203">
        <v>6.15</v>
      </c>
      <c r="R37" s="203">
        <v>12.49</v>
      </c>
      <c r="S37" s="203">
        <v>7.77</v>
      </c>
      <c r="T37" s="203">
        <v>0</v>
      </c>
      <c r="U37" s="203">
        <v>14.62</v>
      </c>
      <c r="V37" s="203">
        <v>5.36</v>
      </c>
      <c r="W37" s="203">
        <v>13.41</v>
      </c>
      <c r="X37" s="203">
        <v>43.68</v>
      </c>
      <c r="Y37" s="203">
        <v>0</v>
      </c>
      <c r="Z37">
        <v>0</v>
      </c>
      <c r="AA37" s="203">
        <v>-0.03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58.71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74.58</v>
      </c>
      <c r="AQ37" s="203">
        <v>26.56</v>
      </c>
      <c r="AR37" s="203">
        <v>24.7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5.69</v>
      </c>
      <c r="L38" s="203">
        <v>243.38</v>
      </c>
      <c r="M38" s="203">
        <v>27.1</v>
      </c>
      <c r="N38" s="203">
        <v>34.979999999999997</v>
      </c>
      <c r="O38" s="203">
        <v>0</v>
      </c>
      <c r="P38" s="203">
        <v>41.14</v>
      </c>
      <c r="Q38" s="203">
        <v>6.15</v>
      </c>
      <c r="R38" s="203">
        <v>12.49</v>
      </c>
      <c r="S38" s="203">
        <v>7.77</v>
      </c>
      <c r="T38" s="203">
        <v>0</v>
      </c>
      <c r="U38" s="203">
        <v>14.62</v>
      </c>
      <c r="V38" s="203">
        <v>5.36</v>
      </c>
      <c r="W38" s="203">
        <v>13.41</v>
      </c>
      <c r="X38" s="203">
        <v>43.68</v>
      </c>
      <c r="Y38" s="203">
        <v>0</v>
      </c>
      <c r="Z38">
        <v>0</v>
      </c>
      <c r="AA38" s="203">
        <v>-0.03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58.71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74.58</v>
      </c>
      <c r="AQ38" s="203">
        <v>26.56</v>
      </c>
      <c r="AR38" s="203">
        <v>24.7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7.87</v>
      </c>
      <c r="L39" s="203">
        <v>284.51</v>
      </c>
      <c r="M39" s="203">
        <v>27.1</v>
      </c>
      <c r="N39" s="203">
        <v>34.979999999999997</v>
      </c>
      <c r="O39" s="203">
        <v>0</v>
      </c>
      <c r="P39" s="203">
        <v>41.14</v>
      </c>
      <c r="Q39" s="203">
        <v>6.15</v>
      </c>
      <c r="R39" s="203">
        <v>12.49</v>
      </c>
      <c r="S39" s="203">
        <v>7.77</v>
      </c>
      <c r="T39" s="203">
        <v>0</v>
      </c>
      <c r="U39" s="203">
        <v>12.32</v>
      </c>
      <c r="V39" s="203">
        <v>5.36</v>
      </c>
      <c r="W39" s="203">
        <v>13.41</v>
      </c>
      <c r="X39" s="203">
        <v>43.68</v>
      </c>
      <c r="Y39" s="203">
        <v>0</v>
      </c>
      <c r="Z39">
        <v>0</v>
      </c>
      <c r="AA39" s="203">
        <v>-0.03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58.71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74.58</v>
      </c>
      <c r="AQ39" s="203">
        <v>26.56</v>
      </c>
      <c r="AR39" s="203">
        <v>24.7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8.99</v>
      </c>
      <c r="L40" s="203">
        <v>346.67</v>
      </c>
      <c r="M40" s="203">
        <v>27.1</v>
      </c>
      <c r="N40" s="203">
        <v>34.979999999999997</v>
      </c>
      <c r="O40" s="203">
        <v>0</v>
      </c>
      <c r="P40" s="203">
        <v>41.14</v>
      </c>
      <c r="Q40" s="203">
        <v>5.16</v>
      </c>
      <c r="R40" s="203">
        <v>10.81</v>
      </c>
      <c r="S40" s="203">
        <v>6.68</v>
      </c>
      <c r="T40" s="203">
        <v>0</v>
      </c>
      <c r="U40" s="203">
        <v>12.32</v>
      </c>
      <c r="V40" s="203">
        <v>5.36</v>
      </c>
      <c r="W40" s="203">
        <v>13.41</v>
      </c>
      <c r="X40" s="203">
        <v>43.68</v>
      </c>
      <c r="Y40" s="203">
        <v>0</v>
      </c>
      <c r="Z40">
        <v>0</v>
      </c>
      <c r="AA40" s="203">
        <v>-0.03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58.71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74.58</v>
      </c>
      <c r="AQ40" s="203">
        <v>26.56</v>
      </c>
      <c r="AR40" s="203">
        <v>24.7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5.13</v>
      </c>
      <c r="L41" s="203">
        <v>284.52</v>
      </c>
      <c r="M41" s="203">
        <v>27.1</v>
      </c>
      <c r="N41" s="203">
        <v>34.979999999999997</v>
      </c>
      <c r="O41" s="203">
        <v>0</v>
      </c>
      <c r="P41" s="203">
        <v>41.14</v>
      </c>
      <c r="Q41" s="203">
        <v>5.16</v>
      </c>
      <c r="R41" s="203">
        <v>10.81</v>
      </c>
      <c r="S41" s="203">
        <v>6.68</v>
      </c>
      <c r="T41" s="203">
        <v>0</v>
      </c>
      <c r="U41" s="203">
        <v>12.32</v>
      </c>
      <c r="V41" s="203">
        <v>5.36</v>
      </c>
      <c r="W41" s="203">
        <v>13.41</v>
      </c>
      <c r="X41" s="203">
        <v>43.68</v>
      </c>
      <c r="Y41" s="203">
        <v>0</v>
      </c>
      <c r="Z41">
        <v>0</v>
      </c>
      <c r="AA41" s="203">
        <v>-0.03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58.71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74.58</v>
      </c>
      <c r="AQ41" s="203">
        <v>26.56</v>
      </c>
      <c r="AR41" s="203">
        <v>24.7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5.41</v>
      </c>
      <c r="L42" s="203">
        <v>243.11</v>
      </c>
      <c r="M42" s="203">
        <v>27.1</v>
      </c>
      <c r="N42" s="203">
        <v>34.979999999999997</v>
      </c>
      <c r="O42" s="203">
        <v>0</v>
      </c>
      <c r="P42" s="203">
        <v>41.14</v>
      </c>
      <c r="Q42" s="203">
        <v>6.15</v>
      </c>
      <c r="R42" s="203">
        <v>12.49</v>
      </c>
      <c r="S42" s="203">
        <v>7.77</v>
      </c>
      <c r="T42" s="203">
        <v>0</v>
      </c>
      <c r="U42" s="203">
        <v>12.32</v>
      </c>
      <c r="V42" s="203">
        <v>5.36</v>
      </c>
      <c r="W42" s="203">
        <v>13.41</v>
      </c>
      <c r="X42" s="203">
        <v>43.68</v>
      </c>
      <c r="Y42" s="203">
        <v>0</v>
      </c>
      <c r="Z42">
        <v>0</v>
      </c>
      <c r="AA42" s="203">
        <v>-0.03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58.71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74.58</v>
      </c>
      <c r="AQ42" s="203">
        <v>26.56</v>
      </c>
      <c r="AR42" s="203">
        <v>24.7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5.6</v>
      </c>
      <c r="L43" s="203">
        <v>234.52</v>
      </c>
      <c r="M43" s="203">
        <v>27.1</v>
      </c>
      <c r="N43" s="203">
        <v>34.979999999999997</v>
      </c>
      <c r="O43" s="203">
        <v>0</v>
      </c>
      <c r="P43" s="203">
        <v>41.14</v>
      </c>
      <c r="Q43" s="203">
        <v>6.14</v>
      </c>
      <c r="R43" s="203">
        <v>12.49</v>
      </c>
      <c r="S43" s="203">
        <v>7.78</v>
      </c>
      <c r="T43" s="203">
        <v>0</v>
      </c>
      <c r="U43" s="203">
        <v>12.3</v>
      </c>
      <c r="V43" s="203">
        <v>5.36</v>
      </c>
      <c r="W43" s="203">
        <v>13.41</v>
      </c>
      <c r="X43" s="203">
        <v>43.68</v>
      </c>
      <c r="Y43" s="203">
        <v>0</v>
      </c>
      <c r="Z43">
        <v>0</v>
      </c>
      <c r="AA43" s="203">
        <v>-0.03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58.71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74.58</v>
      </c>
      <c r="AQ43" s="203">
        <v>26.56</v>
      </c>
      <c r="AR43" s="203">
        <v>24.7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4.93</v>
      </c>
      <c r="L44" s="203">
        <v>234.52</v>
      </c>
      <c r="M44" s="203">
        <v>27.1</v>
      </c>
      <c r="N44" s="203">
        <v>34.979999999999997</v>
      </c>
      <c r="O44" s="203">
        <v>0</v>
      </c>
      <c r="P44" s="203">
        <v>41.14</v>
      </c>
      <c r="Q44" s="203">
        <v>6.14</v>
      </c>
      <c r="R44" s="203">
        <v>12.49</v>
      </c>
      <c r="S44" s="203">
        <v>7.78</v>
      </c>
      <c r="T44" s="203">
        <v>0</v>
      </c>
      <c r="U44" s="203">
        <v>12.3</v>
      </c>
      <c r="V44" s="203">
        <v>5.36</v>
      </c>
      <c r="W44" s="203">
        <v>13.41</v>
      </c>
      <c r="X44" s="203">
        <v>43.68</v>
      </c>
      <c r="Y44" s="203">
        <v>0</v>
      </c>
      <c r="Z44">
        <v>0</v>
      </c>
      <c r="AA44" s="203">
        <v>-0.03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74.58</v>
      </c>
      <c r="AQ44" s="203">
        <v>26.56</v>
      </c>
      <c r="AR44" s="203">
        <v>24.7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4.93</v>
      </c>
      <c r="L45" s="203">
        <v>203.52</v>
      </c>
      <c r="M45" s="203">
        <v>27.1</v>
      </c>
      <c r="N45" s="203">
        <v>34.979999999999997</v>
      </c>
      <c r="O45" s="203">
        <v>0</v>
      </c>
      <c r="P45" s="203">
        <v>41.14</v>
      </c>
      <c r="Q45" s="203">
        <v>6.14</v>
      </c>
      <c r="R45" s="203">
        <v>12.49</v>
      </c>
      <c r="S45" s="203">
        <v>7.78</v>
      </c>
      <c r="T45" s="203">
        <v>0</v>
      </c>
      <c r="U45" s="203">
        <v>12.3</v>
      </c>
      <c r="V45" s="203">
        <v>5.36</v>
      </c>
      <c r="W45" s="203">
        <v>13.41</v>
      </c>
      <c r="X45" s="203">
        <v>43.68</v>
      </c>
      <c r="Y45" s="203">
        <v>0</v>
      </c>
      <c r="Z45">
        <v>0</v>
      </c>
      <c r="AA45" s="203">
        <v>-0.03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74.58</v>
      </c>
      <c r="AQ45" s="203">
        <v>26.56</v>
      </c>
      <c r="AR45" s="203">
        <v>24.7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4.93</v>
      </c>
      <c r="L46" s="203">
        <v>203.52</v>
      </c>
      <c r="M46" s="203">
        <v>27.1</v>
      </c>
      <c r="N46" s="203">
        <v>34.979999999999997</v>
      </c>
      <c r="O46" s="203">
        <v>0</v>
      </c>
      <c r="P46" s="203">
        <v>41.14</v>
      </c>
      <c r="Q46" s="203">
        <v>6.14</v>
      </c>
      <c r="R46" s="203">
        <v>12.49</v>
      </c>
      <c r="S46" s="203">
        <v>7.78</v>
      </c>
      <c r="T46" s="203">
        <v>0</v>
      </c>
      <c r="U46" s="203">
        <v>12.3</v>
      </c>
      <c r="V46" s="203">
        <v>5.36</v>
      </c>
      <c r="W46" s="203">
        <v>13.41</v>
      </c>
      <c r="X46" s="203">
        <v>43.68</v>
      </c>
      <c r="Y46" s="203">
        <v>0</v>
      </c>
      <c r="Z46">
        <v>0</v>
      </c>
      <c r="AA46" s="203">
        <v>-0.03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74.58</v>
      </c>
      <c r="AQ46" s="203">
        <v>26.56</v>
      </c>
      <c r="AR46" s="203">
        <v>24.7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4.93</v>
      </c>
      <c r="L47" s="203">
        <v>203.52</v>
      </c>
      <c r="M47" s="203">
        <v>27.1</v>
      </c>
      <c r="N47" s="203">
        <v>34.979999999999997</v>
      </c>
      <c r="O47" s="203">
        <v>0</v>
      </c>
      <c r="P47" s="203">
        <v>41.14</v>
      </c>
      <c r="Q47" s="203">
        <v>3.46</v>
      </c>
      <c r="R47" s="203">
        <v>6.86</v>
      </c>
      <c r="S47" s="203">
        <v>4.29</v>
      </c>
      <c r="T47" s="203">
        <v>0</v>
      </c>
      <c r="U47" s="203">
        <v>12.3</v>
      </c>
      <c r="V47" s="203">
        <v>5.36</v>
      </c>
      <c r="W47" s="203">
        <v>13.41</v>
      </c>
      <c r="X47" s="203">
        <v>43.68</v>
      </c>
      <c r="Y47" s="203">
        <v>0</v>
      </c>
      <c r="Z47">
        <v>0</v>
      </c>
      <c r="AA47" s="203">
        <v>-0.03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44.16</v>
      </c>
      <c r="AQ47" s="203">
        <v>26.56</v>
      </c>
      <c r="AR47" s="203">
        <v>24.7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4.93</v>
      </c>
      <c r="L48" s="203">
        <v>203.52</v>
      </c>
      <c r="M48" s="203">
        <v>27.1</v>
      </c>
      <c r="N48" s="203">
        <v>34.979999999999997</v>
      </c>
      <c r="O48" s="203">
        <v>0</v>
      </c>
      <c r="P48" s="203">
        <v>41.14</v>
      </c>
      <c r="Q48" s="203">
        <v>3.46</v>
      </c>
      <c r="R48" s="203">
        <v>6.86</v>
      </c>
      <c r="S48" s="203">
        <v>4.2699999999999996</v>
      </c>
      <c r="T48" s="203">
        <v>0</v>
      </c>
      <c r="U48" s="203">
        <v>12.3</v>
      </c>
      <c r="V48" s="203">
        <v>5.36</v>
      </c>
      <c r="W48" s="203">
        <v>13.41</v>
      </c>
      <c r="X48" s="203">
        <v>43.68</v>
      </c>
      <c r="Y48" s="203">
        <v>0</v>
      </c>
      <c r="Z48">
        <v>0</v>
      </c>
      <c r="AA48" s="203">
        <v>-0.03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44.16</v>
      </c>
      <c r="AQ48" s="203">
        <v>26.56</v>
      </c>
      <c r="AR48" s="203">
        <v>24.7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4.93</v>
      </c>
      <c r="L49" s="203">
        <v>203.52</v>
      </c>
      <c r="M49" s="203">
        <v>27.1</v>
      </c>
      <c r="N49" s="203">
        <v>34.979999999999997</v>
      </c>
      <c r="O49" s="203">
        <v>0</v>
      </c>
      <c r="P49" s="203">
        <v>41.14</v>
      </c>
      <c r="Q49" s="203">
        <v>3.46</v>
      </c>
      <c r="R49" s="203">
        <v>6.86</v>
      </c>
      <c r="S49" s="203">
        <v>4.2699999999999996</v>
      </c>
      <c r="T49" s="203">
        <v>0</v>
      </c>
      <c r="U49" s="203">
        <v>12.3</v>
      </c>
      <c r="V49" s="203">
        <v>2.95</v>
      </c>
      <c r="W49" s="203">
        <v>13.61</v>
      </c>
      <c r="X49" s="203">
        <v>44.23</v>
      </c>
      <c r="Y49" s="203">
        <v>0</v>
      </c>
      <c r="Z49">
        <v>0</v>
      </c>
      <c r="AA49" s="203">
        <v>-0.03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44.16</v>
      </c>
      <c r="AQ49" s="203">
        <v>14.4</v>
      </c>
      <c r="AR49" s="203">
        <v>24.7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4.93</v>
      </c>
      <c r="L50" s="203">
        <v>203.52</v>
      </c>
      <c r="M50" s="203">
        <v>27.1</v>
      </c>
      <c r="N50" s="203">
        <v>34.979999999999997</v>
      </c>
      <c r="O50" s="203">
        <v>0</v>
      </c>
      <c r="P50" s="203">
        <v>41.14</v>
      </c>
      <c r="Q50" s="203">
        <v>4.1399999999999997</v>
      </c>
      <c r="R50" s="203">
        <v>7.15</v>
      </c>
      <c r="S50" s="203">
        <v>4.45</v>
      </c>
      <c r="T50" s="203">
        <v>0</v>
      </c>
      <c r="U50" s="203">
        <v>12.3</v>
      </c>
      <c r="V50" s="203">
        <v>2.95</v>
      </c>
      <c r="W50" s="203">
        <v>13.75</v>
      </c>
      <c r="X50" s="203">
        <v>44.23</v>
      </c>
      <c r="Y50" s="203">
        <v>0</v>
      </c>
      <c r="Z50">
        <v>0</v>
      </c>
      <c r="AA50" s="203">
        <v>-0.03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44.16</v>
      </c>
      <c r="AQ50" s="203">
        <v>14.4</v>
      </c>
      <c r="AR50" s="203">
        <v>24.7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4.93</v>
      </c>
      <c r="L51" s="203">
        <v>203.52</v>
      </c>
      <c r="M51" s="203">
        <v>27.1</v>
      </c>
      <c r="N51" s="203">
        <v>34.979999999999997</v>
      </c>
      <c r="O51" s="203">
        <v>0</v>
      </c>
      <c r="P51" s="203">
        <v>41.14</v>
      </c>
      <c r="Q51" s="203">
        <v>4.1399999999999997</v>
      </c>
      <c r="R51" s="203">
        <v>7.15</v>
      </c>
      <c r="S51" s="203">
        <v>4.45</v>
      </c>
      <c r="T51" s="203">
        <v>0</v>
      </c>
      <c r="U51" s="203">
        <v>12.3</v>
      </c>
      <c r="V51" s="203">
        <v>2.95</v>
      </c>
      <c r="W51" s="203">
        <v>7.63</v>
      </c>
      <c r="X51" s="203">
        <v>44.47</v>
      </c>
      <c r="Y51" s="203">
        <v>0</v>
      </c>
      <c r="Z51">
        <v>0</v>
      </c>
      <c r="AA51" s="203">
        <v>-7.0000000000000007E-2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44.16</v>
      </c>
      <c r="AQ51" s="203">
        <v>14.4</v>
      </c>
      <c r="AR51" s="203">
        <v>24.7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4.93</v>
      </c>
      <c r="L52" s="203">
        <v>203.52</v>
      </c>
      <c r="M52" s="203">
        <v>27.1</v>
      </c>
      <c r="N52" s="203">
        <v>34.979999999999997</v>
      </c>
      <c r="O52" s="203">
        <v>0</v>
      </c>
      <c r="P52" s="203">
        <v>41.14</v>
      </c>
      <c r="Q52" s="203">
        <v>4.1399999999999997</v>
      </c>
      <c r="R52" s="203">
        <v>7.15</v>
      </c>
      <c r="S52" s="203">
        <v>4.45</v>
      </c>
      <c r="T52" s="203">
        <v>0</v>
      </c>
      <c r="U52" s="203">
        <v>12.3</v>
      </c>
      <c r="V52" s="203">
        <v>2.95</v>
      </c>
      <c r="W52" s="203">
        <v>7.61</v>
      </c>
      <c r="X52" s="203">
        <v>44.47</v>
      </c>
      <c r="Y52" s="203">
        <v>0</v>
      </c>
      <c r="Z52">
        <v>0</v>
      </c>
      <c r="AA52" s="203">
        <v>-7.0000000000000007E-2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44.16</v>
      </c>
      <c r="AQ52" s="203">
        <v>14.4</v>
      </c>
      <c r="AR52" s="203">
        <v>24.7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4.93</v>
      </c>
      <c r="L53" s="203">
        <v>203.52</v>
      </c>
      <c r="M53" s="203">
        <v>27.1</v>
      </c>
      <c r="N53" s="203">
        <v>34.979999999999997</v>
      </c>
      <c r="O53" s="203">
        <v>0</v>
      </c>
      <c r="P53" s="203">
        <v>41.14</v>
      </c>
      <c r="Q53" s="203">
        <v>4.1399999999999997</v>
      </c>
      <c r="R53" s="203">
        <v>7.15</v>
      </c>
      <c r="S53" s="203">
        <v>4.45</v>
      </c>
      <c r="T53" s="203">
        <v>0</v>
      </c>
      <c r="U53" s="203">
        <v>12.3</v>
      </c>
      <c r="V53" s="203">
        <v>2.95</v>
      </c>
      <c r="W53" s="203">
        <v>7.62</v>
      </c>
      <c r="X53" s="203">
        <v>44.47</v>
      </c>
      <c r="Y53" s="203">
        <v>0</v>
      </c>
      <c r="Z53">
        <v>0</v>
      </c>
      <c r="AA53" s="203">
        <v>-7.0000000000000007E-2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44.16</v>
      </c>
      <c r="AQ53" s="203">
        <v>14.4</v>
      </c>
      <c r="AR53" s="203">
        <v>24.7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4.93</v>
      </c>
      <c r="L54" s="203">
        <v>203.52</v>
      </c>
      <c r="M54" s="203">
        <v>27.1</v>
      </c>
      <c r="N54" s="203">
        <v>34.979999999999997</v>
      </c>
      <c r="O54" s="203">
        <v>0</v>
      </c>
      <c r="P54" s="203">
        <v>41.14</v>
      </c>
      <c r="Q54" s="203">
        <v>4.1399999999999997</v>
      </c>
      <c r="R54" s="203">
        <v>7.15</v>
      </c>
      <c r="S54" s="203">
        <v>4.45</v>
      </c>
      <c r="T54" s="203">
        <v>0</v>
      </c>
      <c r="U54" s="203">
        <v>12.3</v>
      </c>
      <c r="V54" s="203">
        <v>3.66</v>
      </c>
      <c r="W54" s="203">
        <v>7.68</v>
      </c>
      <c r="X54" s="203">
        <v>45.05</v>
      </c>
      <c r="Y54" s="203">
        <v>0</v>
      </c>
      <c r="Z54">
        <v>0</v>
      </c>
      <c r="AA54" s="203">
        <v>-7.0000000000000007E-2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44.16</v>
      </c>
      <c r="AQ54" s="203">
        <v>14.4</v>
      </c>
      <c r="AR54" s="203">
        <v>24.7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4.93</v>
      </c>
      <c r="L55" s="203">
        <v>203.52</v>
      </c>
      <c r="M55" s="203">
        <v>27.1</v>
      </c>
      <c r="N55" s="203">
        <v>34.979999999999997</v>
      </c>
      <c r="O55" s="203">
        <v>0</v>
      </c>
      <c r="P55" s="203">
        <v>41.15</v>
      </c>
      <c r="Q55" s="203">
        <v>4.1399999999999997</v>
      </c>
      <c r="R55" s="203">
        <v>7.15</v>
      </c>
      <c r="S55" s="203">
        <v>4.45</v>
      </c>
      <c r="T55" s="203">
        <v>0</v>
      </c>
      <c r="U55" s="203">
        <v>12.28</v>
      </c>
      <c r="V55" s="203">
        <v>3.66</v>
      </c>
      <c r="W55" s="203">
        <v>7.62</v>
      </c>
      <c r="X55" s="203">
        <v>25.02</v>
      </c>
      <c r="Y55" s="203">
        <v>0</v>
      </c>
      <c r="Z55">
        <v>0</v>
      </c>
      <c r="AA55" s="203">
        <v>-7.0000000000000007E-2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44.16</v>
      </c>
      <c r="AQ55" s="203">
        <v>14.4</v>
      </c>
      <c r="AR55" s="203">
        <v>24.7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4.93</v>
      </c>
      <c r="L56" s="203">
        <v>203.52</v>
      </c>
      <c r="M56" s="203">
        <v>27.1</v>
      </c>
      <c r="N56" s="203">
        <v>34.979999999999997</v>
      </c>
      <c r="O56" s="203">
        <v>0</v>
      </c>
      <c r="P56" s="203">
        <v>41.15</v>
      </c>
      <c r="Q56" s="203">
        <v>4.1399999999999997</v>
      </c>
      <c r="R56" s="203">
        <v>7.15</v>
      </c>
      <c r="S56" s="203">
        <v>4.45</v>
      </c>
      <c r="T56" s="203">
        <v>0</v>
      </c>
      <c r="U56" s="203">
        <v>12.3</v>
      </c>
      <c r="V56" s="203">
        <v>3.66</v>
      </c>
      <c r="W56" s="203">
        <v>7.62</v>
      </c>
      <c r="X56" s="203">
        <v>25.02</v>
      </c>
      <c r="Y56" s="203">
        <v>0</v>
      </c>
      <c r="Z56">
        <v>0</v>
      </c>
      <c r="AA56" s="203">
        <v>-7.0000000000000007E-2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44.16</v>
      </c>
      <c r="AQ56" s="203">
        <v>14.4</v>
      </c>
      <c r="AR56" s="203">
        <v>24.7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4.93</v>
      </c>
      <c r="L57" s="203">
        <v>203.52</v>
      </c>
      <c r="M57" s="203">
        <v>27.1</v>
      </c>
      <c r="N57" s="203">
        <v>34.979999999999997</v>
      </c>
      <c r="O57" s="203">
        <v>0</v>
      </c>
      <c r="P57" s="203">
        <v>41.15</v>
      </c>
      <c r="Q57" s="203">
        <v>3.51</v>
      </c>
      <c r="R57" s="203">
        <v>7.15</v>
      </c>
      <c r="S57" s="203">
        <v>4.45</v>
      </c>
      <c r="T57" s="203">
        <v>0</v>
      </c>
      <c r="U57" s="203">
        <v>12.3</v>
      </c>
      <c r="V57" s="203">
        <v>3.66</v>
      </c>
      <c r="W57" s="203">
        <v>7.62</v>
      </c>
      <c r="X57" s="203">
        <v>25.02</v>
      </c>
      <c r="Y57" s="203">
        <v>0</v>
      </c>
      <c r="Z57">
        <v>0</v>
      </c>
      <c r="AA57" s="203">
        <v>-7.0000000000000007E-2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44.16</v>
      </c>
      <c r="AQ57" s="203">
        <v>14.4</v>
      </c>
      <c r="AR57" s="203">
        <v>24.7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4.93</v>
      </c>
      <c r="L58" s="203">
        <v>203.52</v>
      </c>
      <c r="M58" s="203">
        <v>27.1</v>
      </c>
      <c r="N58" s="203">
        <v>34.979999999999997</v>
      </c>
      <c r="O58" s="203">
        <v>0</v>
      </c>
      <c r="P58" s="203">
        <v>41.15</v>
      </c>
      <c r="Q58" s="203">
        <v>3.51</v>
      </c>
      <c r="R58" s="203">
        <v>7.15</v>
      </c>
      <c r="S58" s="203">
        <v>4.45</v>
      </c>
      <c r="T58" s="203">
        <v>0</v>
      </c>
      <c r="U58" s="203">
        <v>12.3</v>
      </c>
      <c r="V58" s="203">
        <v>3.66</v>
      </c>
      <c r="W58" s="203">
        <v>7.62</v>
      </c>
      <c r="X58" s="203">
        <v>44.7</v>
      </c>
      <c r="Y58" s="203">
        <v>0</v>
      </c>
      <c r="Z58">
        <v>0</v>
      </c>
      <c r="AA58" s="203">
        <v>-7.0000000000000007E-2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44.16</v>
      </c>
      <c r="AQ58" s="203">
        <v>14.4</v>
      </c>
      <c r="AR58" s="203">
        <v>24.7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4.93</v>
      </c>
      <c r="L59" s="203">
        <v>203.52</v>
      </c>
      <c r="M59" s="203">
        <v>27.1</v>
      </c>
      <c r="N59" s="203">
        <v>34.979999999999997</v>
      </c>
      <c r="O59" s="203">
        <v>0</v>
      </c>
      <c r="P59" s="203">
        <v>41.15</v>
      </c>
      <c r="Q59" s="203">
        <v>3.51</v>
      </c>
      <c r="R59" s="203">
        <v>7.15</v>
      </c>
      <c r="S59" s="203">
        <v>4.45</v>
      </c>
      <c r="T59" s="203">
        <v>0</v>
      </c>
      <c r="U59" s="203">
        <v>12.3</v>
      </c>
      <c r="V59" s="203">
        <v>3.66</v>
      </c>
      <c r="W59" s="203">
        <v>7.72</v>
      </c>
      <c r="X59" s="203">
        <v>45.05</v>
      </c>
      <c r="Y59" s="203">
        <v>0</v>
      </c>
      <c r="Z59">
        <v>0</v>
      </c>
      <c r="AA59" s="203">
        <v>-7.0000000000000007E-2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44.16</v>
      </c>
      <c r="AQ59" s="203">
        <v>14.4</v>
      </c>
      <c r="AR59" s="203">
        <v>24.7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4.93</v>
      </c>
      <c r="L60" s="203">
        <v>203.52</v>
      </c>
      <c r="M60" s="203">
        <v>27.1</v>
      </c>
      <c r="N60" s="203">
        <v>34.979999999999997</v>
      </c>
      <c r="O60" s="203">
        <v>0</v>
      </c>
      <c r="P60" s="203">
        <v>41.15</v>
      </c>
      <c r="Q60" s="203">
        <v>3.51</v>
      </c>
      <c r="R60" s="203">
        <v>7.15</v>
      </c>
      <c r="S60" s="203">
        <v>4.45</v>
      </c>
      <c r="T60" s="203">
        <v>0</v>
      </c>
      <c r="U60" s="203">
        <v>12.3</v>
      </c>
      <c r="V60" s="203">
        <v>3.66</v>
      </c>
      <c r="W60" s="203">
        <v>7.72</v>
      </c>
      <c r="X60" s="203">
        <v>45.05</v>
      </c>
      <c r="Y60" s="203">
        <v>0</v>
      </c>
      <c r="Z60">
        <v>0</v>
      </c>
      <c r="AA60" s="203">
        <v>-7.0000000000000007E-2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44.16</v>
      </c>
      <c r="AQ60" s="203">
        <v>14.4</v>
      </c>
      <c r="AR60" s="203">
        <v>24.7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4.93</v>
      </c>
      <c r="L61" s="203">
        <v>203.52</v>
      </c>
      <c r="M61" s="203">
        <v>27.03</v>
      </c>
      <c r="N61" s="203">
        <v>34.979999999999997</v>
      </c>
      <c r="O61" s="203">
        <v>0</v>
      </c>
      <c r="P61" s="203">
        <v>41.15</v>
      </c>
      <c r="Q61" s="203">
        <v>3.51</v>
      </c>
      <c r="R61" s="203">
        <v>7.15</v>
      </c>
      <c r="S61" s="203">
        <v>4.45</v>
      </c>
      <c r="T61" s="203">
        <v>0</v>
      </c>
      <c r="U61" s="203">
        <v>12.3</v>
      </c>
      <c r="V61" s="203">
        <v>3.66</v>
      </c>
      <c r="W61" s="203">
        <v>7.37</v>
      </c>
      <c r="X61" s="203">
        <v>43.68</v>
      </c>
      <c r="Y61" s="203">
        <v>0</v>
      </c>
      <c r="Z61">
        <v>0</v>
      </c>
      <c r="AA61" s="203">
        <v>-7.0000000000000007E-2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44.16</v>
      </c>
      <c r="AQ61" s="203">
        <v>14.4</v>
      </c>
      <c r="AR61" s="203">
        <v>24.7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4.93</v>
      </c>
      <c r="L62" s="203">
        <v>203.52</v>
      </c>
      <c r="M62" s="203">
        <v>27.03</v>
      </c>
      <c r="N62" s="203">
        <v>34.979999999999997</v>
      </c>
      <c r="O62" s="203">
        <v>0</v>
      </c>
      <c r="P62" s="203">
        <v>41.15</v>
      </c>
      <c r="Q62" s="203">
        <v>3.51</v>
      </c>
      <c r="R62" s="203">
        <v>7.15</v>
      </c>
      <c r="S62" s="203">
        <v>4.45</v>
      </c>
      <c r="T62" s="203">
        <v>0</v>
      </c>
      <c r="U62" s="203">
        <v>12.3</v>
      </c>
      <c r="V62" s="203">
        <v>3.66</v>
      </c>
      <c r="W62" s="203">
        <v>13.37</v>
      </c>
      <c r="X62" s="203">
        <v>43.68</v>
      </c>
      <c r="Y62" s="203">
        <v>0</v>
      </c>
      <c r="Z62">
        <v>0</v>
      </c>
      <c r="AA62" s="203">
        <v>-7.0000000000000007E-2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44.16</v>
      </c>
      <c r="AQ62" s="203">
        <v>14.4</v>
      </c>
      <c r="AR62" s="203">
        <v>24.7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4.93</v>
      </c>
      <c r="L63" s="203">
        <v>203.52</v>
      </c>
      <c r="M63" s="203">
        <v>27.1</v>
      </c>
      <c r="N63" s="203">
        <v>34.979999999999997</v>
      </c>
      <c r="O63" s="203">
        <v>0</v>
      </c>
      <c r="P63" s="203">
        <v>41.15</v>
      </c>
      <c r="Q63" s="203">
        <v>3.51</v>
      </c>
      <c r="R63" s="203">
        <v>7.15</v>
      </c>
      <c r="S63" s="203">
        <v>4.45</v>
      </c>
      <c r="T63" s="203">
        <v>0</v>
      </c>
      <c r="U63" s="203">
        <v>12.22</v>
      </c>
      <c r="V63" s="203">
        <v>3.66</v>
      </c>
      <c r="W63" s="203">
        <v>13.41</v>
      </c>
      <c r="X63" s="203">
        <v>43.68</v>
      </c>
      <c r="Y63" s="203">
        <v>0</v>
      </c>
      <c r="Z63">
        <v>0</v>
      </c>
      <c r="AA63" s="203">
        <v>-7.0000000000000007E-2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44.16</v>
      </c>
      <c r="AQ63" s="203">
        <v>14.4</v>
      </c>
      <c r="AR63" s="203">
        <v>24.7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4.93</v>
      </c>
      <c r="L64" s="203">
        <v>203.52</v>
      </c>
      <c r="M64" s="203">
        <v>27.1</v>
      </c>
      <c r="N64" s="203">
        <v>34.979999999999997</v>
      </c>
      <c r="O64" s="203">
        <v>0</v>
      </c>
      <c r="P64" s="203">
        <v>41.15</v>
      </c>
      <c r="Q64" s="203">
        <v>3.51</v>
      </c>
      <c r="R64" s="203">
        <v>7.15</v>
      </c>
      <c r="S64" s="203">
        <v>4.45</v>
      </c>
      <c r="T64" s="203">
        <v>0</v>
      </c>
      <c r="U64" s="203">
        <v>12.32</v>
      </c>
      <c r="V64" s="203">
        <v>3.66</v>
      </c>
      <c r="W64" s="203">
        <v>13.41</v>
      </c>
      <c r="X64" s="203">
        <v>43.68</v>
      </c>
      <c r="Y64" s="203">
        <v>0</v>
      </c>
      <c r="Z64">
        <v>0</v>
      </c>
      <c r="AA64" s="203">
        <v>-7.0000000000000007E-2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44.16</v>
      </c>
      <c r="AQ64" s="203">
        <v>14.4</v>
      </c>
      <c r="AR64" s="203">
        <v>24.7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4.93</v>
      </c>
      <c r="L65" s="203">
        <v>203.52</v>
      </c>
      <c r="M65" s="203">
        <v>27.1</v>
      </c>
      <c r="N65" s="203">
        <v>34.979999999999997</v>
      </c>
      <c r="O65" s="203">
        <v>0</v>
      </c>
      <c r="P65" s="203">
        <v>41.14</v>
      </c>
      <c r="Q65" s="203">
        <v>3.51</v>
      </c>
      <c r="R65" s="203">
        <v>7.15</v>
      </c>
      <c r="S65" s="203">
        <v>4.45</v>
      </c>
      <c r="T65" s="203">
        <v>0</v>
      </c>
      <c r="U65" s="203">
        <v>12.32</v>
      </c>
      <c r="V65" s="203">
        <v>3.24</v>
      </c>
      <c r="W65" s="203">
        <v>13.41</v>
      </c>
      <c r="X65" s="203">
        <v>43.68</v>
      </c>
      <c r="Y65" s="203">
        <v>0</v>
      </c>
      <c r="Z65">
        <v>0</v>
      </c>
      <c r="AA65" s="203">
        <v>-7.0000000000000007E-2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44.16</v>
      </c>
      <c r="AQ65" s="203">
        <v>14.4</v>
      </c>
      <c r="AR65" s="203">
        <v>24.7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4.93</v>
      </c>
      <c r="L66" s="203">
        <v>204</v>
      </c>
      <c r="M66" s="203">
        <v>27.1</v>
      </c>
      <c r="N66" s="203">
        <v>34.979999999999997</v>
      </c>
      <c r="O66" s="203">
        <v>0</v>
      </c>
      <c r="P66" s="203">
        <v>41.14</v>
      </c>
      <c r="Q66" s="203">
        <v>3.51</v>
      </c>
      <c r="R66" s="203">
        <v>7.15</v>
      </c>
      <c r="S66" s="203">
        <v>4.45</v>
      </c>
      <c r="T66" s="203">
        <v>0</v>
      </c>
      <c r="U66" s="203">
        <v>12.32</v>
      </c>
      <c r="V66" s="203">
        <v>5.36</v>
      </c>
      <c r="W66" s="203">
        <v>13.41</v>
      </c>
      <c r="X66" s="203">
        <v>43.68</v>
      </c>
      <c r="Y66" s="203">
        <v>0</v>
      </c>
      <c r="Z66">
        <v>0</v>
      </c>
      <c r="AA66" s="203">
        <v>-7.0000000000000007E-2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44.16</v>
      </c>
      <c r="AQ66" s="203">
        <v>14.4</v>
      </c>
      <c r="AR66" s="203">
        <v>24.7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4.93</v>
      </c>
      <c r="L67" s="203">
        <v>219.39</v>
      </c>
      <c r="M67" s="203">
        <v>27.1</v>
      </c>
      <c r="N67" s="203">
        <v>34.979999999999997</v>
      </c>
      <c r="O67" s="203">
        <v>0</v>
      </c>
      <c r="P67" s="203">
        <v>41.14</v>
      </c>
      <c r="Q67" s="203">
        <v>5.16</v>
      </c>
      <c r="R67" s="203">
        <v>10.79</v>
      </c>
      <c r="S67" s="203">
        <v>6.68</v>
      </c>
      <c r="T67" s="203">
        <v>0</v>
      </c>
      <c r="U67" s="203">
        <v>12.32</v>
      </c>
      <c r="V67" s="203">
        <v>5.36</v>
      </c>
      <c r="W67" s="203">
        <v>13.28</v>
      </c>
      <c r="X67" s="203">
        <v>43.68</v>
      </c>
      <c r="Y67" s="203">
        <v>0</v>
      </c>
      <c r="Z67">
        <v>0</v>
      </c>
      <c r="AA67" s="203">
        <v>-7.0000000000000007E-2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74.58</v>
      </c>
      <c r="AQ67" s="203">
        <v>26.56</v>
      </c>
      <c r="AR67" s="203">
        <v>24.7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7.87</v>
      </c>
      <c r="L68" s="203">
        <v>268.3</v>
      </c>
      <c r="M68" s="203">
        <v>27.1</v>
      </c>
      <c r="N68" s="203">
        <v>34.979999999999997</v>
      </c>
      <c r="O68" s="203">
        <v>0</v>
      </c>
      <c r="P68" s="203">
        <v>41.14</v>
      </c>
      <c r="Q68" s="203">
        <v>5.16</v>
      </c>
      <c r="R68" s="203">
        <v>10.79</v>
      </c>
      <c r="S68" s="203">
        <v>6.68</v>
      </c>
      <c r="T68" s="203">
        <v>0</v>
      </c>
      <c r="U68" s="203">
        <v>12.32</v>
      </c>
      <c r="V68" s="203">
        <v>5.36</v>
      </c>
      <c r="W68" s="203">
        <v>13.41</v>
      </c>
      <c r="X68" s="203">
        <v>43.68</v>
      </c>
      <c r="Y68" s="203">
        <v>0</v>
      </c>
      <c r="Z68">
        <v>0</v>
      </c>
      <c r="AA68" s="203">
        <v>-7.0000000000000007E-2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74.58</v>
      </c>
      <c r="AQ68" s="203">
        <v>26.56</v>
      </c>
      <c r="AR68" s="203">
        <v>24.7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7.87</v>
      </c>
      <c r="L69" s="203">
        <v>343.18</v>
      </c>
      <c r="M69" s="203">
        <v>27.1</v>
      </c>
      <c r="N69" s="203">
        <v>34.979999999999997</v>
      </c>
      <c r="O69" s="203">
        <v>0</v>
      </c>
      <c r="P69" s="203">
        <v>41.14</v>
      </c>
      <c r="Q69" s="203">
        <v>5.16</v>
      </c>
      <c r="R69" s="203">
        <v>10.79</v>
      </c>
      <c r="S69" s="203">
        <v>6.68</v>
      </c>
      <c r="T69" s="203">
        <v>0</v>
      </c>
      <c r="U69" s="203">
        <v>12.32</v>
      </c>
      <c r="V69" s="203">
        <v>5.36</v>
      </c>
      <c r="W69" s="203">
        <v>13.41</v>
      </c>
      <c r="X69" s="203">
        <v>43.68</v>
      </c>
      <c r="Y69" s="203">
        <v>0</v>
      </c>
      <c r="Z69">
        <v>0</v>
      </c>
      <c r="AA69" s="203">
        <v>-7.0000000000000007E-2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74.58</v>
      </c>
      <c r="AQ69" s="203">
        <v>26.56</v>
      </c>
      <c r="AR69" s="203">
        <v>24.7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7.87</v>
      </c>
      <c r="L70" s="203">
        <v>369.6</v>
      </c>
      <c r="M70" s="203">
        <v>19.149999999999999</v>
      </c>
      <c r="N70" s="203">
        <v>34.979999999999997</v>
      </c>
      <c r="O70" s="203">
        <v>0</v>
      </c>
      <c r="P70" s="203">
        <v>41.14</v>
      </c>
      <c r="Q70" s="203">
        <v>6.15</v>
      </c>
      <c r="R70" s="203">
        <v>12.49</v>
      </c>
      <c r="S70" s="203">
        <v>7.77</v>
      </c>
      <c r="T70" s="203">
        <v>0</v>
      </c>
      <c r="U70" s="203">
        <v>12.32</v>
      </c>
      <c r="V70" s="203">
        <v>5.36</v>
      </c>
      <c r="W70" s="203">
        <v>13.41</v>
      </c>
      <c r="X70" s="203">
        <v>43.68</v>
      </c>
      <c r="Y70" s="203">
        <v>0</v>
      </c>
      <c r="Z70">
        <v>0</v>
      </c>
      <c r="AA70" s="203">
        <v>-7.0000000000000007E-2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74.58</v>
      </c>
      <c r="AQ70" s="203">
        <v>26.56</v>
      </c>
      <c r="AR70" s="203">
        <v>24.7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7.87</v>
      </c>
      <c r="L71" s="203">
        <v>369.6</v>
      </c>
      <c r="M71" s="203">
        <v>22.99</v>
      </c>
      <c r="N71" s="203">
        <v>34.979999999999997</v>
      </c>
      <c r="O71" s="203">
        <v>0</v>
      </c>
      <c r="P71" s="203">
        <v>41.14</v>
      </c>
      <c r="Q71" s="203">
        <v>6.15</v>
      </c>
      <c r="R71" s="203">
        <v>12.49</v>
      </c>
      <c r="S71" s="203">
        <v>7.77</v>
      </c>
      <c r="T71" s="203">
        <v>0</v>
      </c>
      <c r="U71" s="203">
        <v>12.32</v>
      </c>
      <c r="V71" s="203">
        <v>5.36</v>
      </c>
      <c r="W71" s="203">
        <v>13.41</v>
      </c>
      <c r="X71" s="203">
        <v>43.68</v>
      </c>
      <c r="Y71" s="203">
        <v>0</v>
      </c>
      <c r="Z71">
        <v>0</v>
      </c>
      <c r="AA71" s="203">
        <v>-7.0000000000000007E-2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74.58</v>
      </c>
      <c r="AQ71" s="203">
        <v>26.56</v>
      </c>
      <c r="AR71" s="203">
        <v>24.7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8.99</v>
      </c>
      <c r="L72" s="203">
        <v>369.57</v>
      </c>
      <c r="M72" s="203">
        <v>27.1</v>
      </c>
      <c r="N72" s="203">
        <v>34.979999999999997</v>
      </c>
      <c r="O72" s="203">
        <v>0</v>
      </c>
      <c r="P72" s="203">
        <v>41.14</v>
      </c>
      <c r="Q72" s="203">
        <v>6.15</v>
      </c>
      <c r="R72" s="203">
        <v>12.49</v>
      </c>
      <c r="S72" s="203">
        <v>7.77</v>
      </c>
      <c r="T72" s="203">
        <v>0</v>
      </c>
      <c r="U72" s="203">
        <v>12.32</v>
      </c>
      <c r="V72" s="203">
        <v>5.36</v>
      </c>
      <c r="W72" s="203">
        <v>13.41</v>
      </c>
      <c r="X72" s="203">
        <v>43.68</v>
      </c>
      <c r="Y72" s="203">
        <v>0</v>
      </c>
      <c r="Z72">
        <v>0</v>
      </c>
      <c r="AA72" s="203">
        <v>-7.0000000000000007E-2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74.58</v>
      </c>
      <c r="AQ72" s="203">
        <v>26.56</v>
      </c>
      <c r="AR72" s="203">
        <v>21.38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4.93</v>
      </c>
      <c r="L73" s="203">
        <v>369.57</v>
      </c>
      <c r="M73" s="203">
        <v>27.1</v>
      </c>
      <c r="N73" s="203">
        <v>34.979999999999997</v>
      </c>
      <c r="O73" s="203">
        <v>0</v>
      </c>
      <c r="P73" s="203">
        <v>41.14</v>
      </c>
      <c r="Q73" s="203">
        <v>6.15</v>
      </c>
      <c r="R73" s="203">
        <v>12.49</v>
      </c>
      <c r="S73" s="203">
        <v>7.77</v>
      </c>
      <c r="T73" s="203">
        <v>0</v>
      </c>
      <c r="U73" s="203">
        <v>12.32</v>
      </c>
      <c r="V73" s="203">
        <v>5.36</v>
      </c>
      <c r="W73" s="203">
        <v>13.41</v>
      </c>
      <c r="X73" s="203">
        <v>43.68</v>
      </c>
      <c r="Y73" s="203">
        <v>0</v>
      </c>
      <c r="Z73">
        <v>0</v>
      </c>
      <c r="AA73" s="203">
        <v>-7.0000000000000007E-2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58.71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74.58</v>
      </c>
      <c r="AQ73" s="203">
        <v>26.56</v>
      </c>
      <c r="AR73" s="203">
        <v>17.52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8.99</v>
      </c>
      <c r="L74" s="203">
        <v>369.57</v>
      </c>
      <c r="M74" s="203">
        <v>27.1</v>
      </c>
      <c r="N74" s="203">
        <v>34.979999999999997</v>
      </c>
      <c r="O74" s="203">
        <v>0</v>
      </c>
      <c r="P74" s="203">
        <v>41.14</v>
      </c>
      <c r="Q74" s="203">
        <v>6.15</v>
      </c>
      <c r="R74" s="203">
        <v>12.49</v>
      </c>
      <c r="S74" s="203">
        <v>7.77</v>
      </c>
      <c r="T74" s="203">
        <v>0</v>
      </c>
      <c r="U74" s="203">
        <v>12.32</v>
      </c>
      <c r="V74" s="203">
        <v>5.36</v>
      </c>
      <c r="W74" s="203">
        <v>13.41</v>
      </c>
      <c r="X74" s="203">
        <v>43.68</v>
      </c>
      <c r="Y74" s="203">
        <v>0</v>
      </c>
      <c r="Z74">
        <v>0</v>
      </c>
      <c r="AA74" s="203">
        <v>-7.0000000000000007E-2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58.71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74.58</v>
      </c>
      <c r="AQ74" s="203">
        <v>26.56</v>
      </c>
      <c r="AR74" s="203">
        <v>9.56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8.98</v>
      </c>
      <c r="L75" s="203">
        <v>369.57</v>
      </c>
      <c r="M75" s="203">
        <v>27.1</v>
      </c>
      <c r="N75" s="203">
        <v>34.979999999999997</v>
      </c>
      <c r="O75" s="203">
        <v>0</v>
      </c>
      <c r="P75" s="203">
        <v>41.14</v>
      </c>
      <c r="Q75" s="203">
        <v>6.15</v>
      </c>
      <c r="R75" s="203">
        <v>12.49</v>
      </c>
      <c r="S75" s="203">
        <v>7.77</v>
      </c>
      <c r="T75" s="203">
        <v>0</v>
      </c>
      <c r="U75" s="203">
        <v>12.32</v>
      </c>
      <c r="V75" s="203">
        <v>5.36</v>
      </c>
      <c r="W75" s="203">
        <v>13.41</v>
      </c>
      <c r="X75" s="203">
        <v>43.68</v>
      </c>
      <c r="Y75" s="203">
        <v>0</v>
      </c>
      <c r="Z75">
        <v>0</v>
      </c>
      <c r="AA75" s="203">
        <v>-7.0000000000000007E-2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74.58</v>
      </c>
      <c r="AQ75" s="203">
        <v>26.56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8.98</v>
      </c>
      <c r="L76" s="203">
        <v>369.57</v>
      </c>
      <c r="M76" s="203">
        <v>27.1</v>
      </c>
      <c r="N76" s="203">
        <v>34.979999999999997</v>
      </c>
      <c r="O76" s="203">
        <v>0</v>
      </c>
      <c r="P76" s="203">
        <v>41.14</v>
      </c>
      <c r="Q76" s="203">
        <v>6.15</v>
      </c>
      <c r="R76" s="203">
        <v>12.49</v>
      </c>
      <c r="S76" s="203">
        <v>7.77</v>
      </c>
      <c r="T76" s="203">
        <v>0</v>
      </c>
      <c r="U76" s="203">
        <v>12.32</v>
      </c>
      <c r="V76" s="203">
        <v>5.36</v>
      </c>
      <c r="W76" s="203">
        <v>13.41</v>
      </c>
      <c r="X76" s="203">
        <v>43.68</v>
      </c>
      <c r="Y76" s="203">
        <v>0</v>
      </c>
      <c r="Z76">
        <v>0</v>
      </c>
      <c r="AA76" s="203">
        <v>-7.0000000000000007E-2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67.430000000000007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74.58</v>
      </c>
      <c r="AQ76" s="203">
        <v>26.56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8.98</v>
      </c>
      <c r="L77" s="203">
        <v>369.57</v>
      </c>
      <c r="M77" s="203">
        <v>27.1</v>
      </c>
      <c r="N77" s="203">
        <v>34.979999999999997</v>
      </c>
      <c r="O77" s="203">
        <v>0</v>
      </c>
      <c r="P77" s="203">
        <v>41.14</v>
      </c>
      <c r="Q77" s="203">
        <v>6.15</v>
      </c>
      <c r="R77" s="203">
        <v>12.49</v>
      </c>
      <c r="S77" s="203">
        <v>7.77</v>
      </c>
      <c r="T77" s="203">
        <v>0</v>
      </c>
      <c r="U77" s="203">
        <v>12.32</v>
      </c>
      <c r="V77" s="203">
        <v>5.36</v>
      </c>
      <c r="W77" s="203">
        <v>13.41</v>
      </c>
      <c r="X77" s="203">
        <v>43.68</v>
      </c>
      <c r="Y77" s="203">
        <v>0</v>
      </c>
      <c r="Z77">
        <v>0</v>
      </c>
      <c r="AA77" s="203">
        <v>-7.0000000000000007E-2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67.430000000000007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74.58</v>
      </c>
      <c r="AQ77" s="203">
        <v>26.56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8.98</v>
      </c>
      <c r="L78" s="203">
        <v>369.57</v>
      </c>
      <c r="M78" s="203">
        <v>27.1</v>
      </c>
      <c r="N78" s="203">
        <v>34.979999999999997</v>
      </c>
      <c r="O78" s="203">
        <v>0</v>
      </c>
      <c r="P78" s="203">
        <v>41.14</v>
      </c>
      <c r="Q78" s="203">
        <v>6.15</v>
      </c>
      <c r="R78" s="203">
        <v>12.49</v>
      </c>
      <c r="S78" s="203">
        <v>7.77</v>
      </c>
      <c r="T78" s="203">
        <v>0</v>
      </c>
      <c r="U78" s="203">
        <v>12.32</v>
      </c>
      <c r="V78" s="203">
        <v>5.36</v>
      </c>
      <c r="W78" s="203">
        <v>13.41</v>
      </c>
      <c r="X78" s="203">
        <v>43.68</v>
      </c>
      <c r="Y78" s="203">
        <v>0</v>
      </c>
      <c r="Z78">
        <v>0</v>
      </c>
      <c r="AA78" s="203">
        <v>-7.0000000000000007E-2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67.430000000000007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74.58</v>
      </c>
      <c r="AQ78" s="203">
        <v>26.56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8.98</v>
      </c>
      <c r="L79" s="203">
        <v>369.57</v>
      </c>
      <c r="M79" s="203">
        <v>27.1</v>
      </c>
      <c r="N79" s="203">
        <v>34.979999999999997</v>
      </c>
      <c r="O79" s="203">
        <v>0</v>
      </c>
      <c r="P79" s="203">
        <v>41.14</v>
      </c>
      <c r="Q79" s="203">
        <v>6.15</v>
      </c>
      <c r="R79" s="203">
        <v>12.49</v>
      </c>
      <c r="S79" s="203">
        <v>7.77</v>
      </c>
      <c r="T79" s="203">
        <v>0</v>
      </c>
      <c r="U79" s="203">
        <v>12.32</v>
      </c>
      <c r="V79" s="203">
        <v>5.36</v>
      </c>
      <c r="W79" s="203">
        <v>13.41</v>
      </c>
      <c r="X79" s="203">
        <v>43.68</v>
      </c>
      <c r="Y79" s="203">
        <v>0</v>
      </c>
      <c r="Z79">
        <v>0</v>
      </c>
      <c r="AA79" s="203">
        <v>-7.0000000000000007E-2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67.430000000000007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74.58</v>
      </c>
      <c r="AQ79" s="203">
        <v>26.56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8.98</v>
      </c>
      <c r="L80" s="203">
        <v>369.57</v>
      </c>
      <c r="M80" s="203">
        <v>27.1</v>
      </c>
      <c r="N80" s="203">
        <v>34.979999999999997</v>
      </c>
      <c r="O80" s="203">
        <v>0</v>
      </c>
      <c r="P80" s="203">
        <v>41.14</v>
      </c>
      <c r="Q80" s="203">
        <v>6.15</v>
      </c>
      <c r="R80" s="203">
        <v>12.49</v>
      </c>
      <c r="S80" s="203">
        <v>7.77</v>
      </c>
      <c r="T80" s="203">
        <v>0</v>
      </c>
      <c r="U80" s="203">
        <v>12.32</v>
      </c>
      <c r="V80" s="203">
        <v>5.36</v>
      </c>
      <c r="W80" s="203">
        <v>13.41</v>
      </c>
      <c r="X80" s="203">
        <v>43.68</v>
      </c>
      <c r="Y80" s="203">
        <v>0</v>
      </c>
      <c r="Z80">
        <v>0</v>
      </c>
      <c r="AA80" s="203">
        <v>-7.0000000000000007E-2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67.430000000000007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74.58</v>
      </c>
      <c r="AQ80" s="203">
        <v>26.56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8.98</v>
      </c>
      <c r="L81" s="203">
        <v>369.57</v>
      </c>
      <c r="M81" s="203">
        <v>27.1</v>
      </c>
      <c r="N81" s="203">
        <v>34.979999999999997</v>
      </c>
      <c r="O81" s="203">
        <v>0</v>
      </c>
      <c r="P81" s="203">
        <v>41.14</v>
      </c>
      <c r="Q81" s="203">
        <v>6.15</v>
      </c>
      <c r="R81" s="203">
        <v>12.49</v>
      </c>
      <c r="S81" s="203">
        <v>7.77</v>
      </c>
      <c r="T81" s="203">
        <v>0</v>
      </c>
      <c r="U81" s="203">
        <v>12.32</v>
      </c>
      <c r="V81" s="203">
        <v>5.36</v>
      </c>
      <c r="W81" s="203">
        <v>13.41</v>
      </c>
      <c r="X81" s="203">
        <v>43.68</v>
      </c>
      <c r="Y81" s="203">
        <v>0</v>
      </c>
      <c r="Z81">
        <v>0</v>
      </c>
      <c r="AA81" s="203">
        <v>-7.0000000000000007E-2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67.430000000000007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74.58</v>
      </c>
      <c r="AQ81" s="203">
        <v>26.56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8.98</v>
      </c>
      <c r="L82" s="203">
        <v>369.57</v>
      </c>
      <c r="M82" s="203">
        <v>27.1</v>
      </c>
      <c r="N82" s="203">
        <v>34.979999999999997</v>
      </c>
      <c r="O82" s="203">
        <v>0</v>
      </c>
      <c r="P82" s="203">
        <v>41.14</v>
      </c>
      <c r="Q82" s="203">
        <v>6.15</v>
      </c>
      <c r="R82" s="203">
        <v>12.49</v>
      </c>
      <c r="S82" s="203">
        <v>7.77</v>
      </c>
      <c r="T82" s="203">
        <v>0</v>
      </c>
      <c r="U82" s="203">
        <v>12.32</v>
      </c>
      <c r="V82" s="203">
        <v>5.36</v>
      </c>
      <c r="W82" s="203">
        <v>13.41</v>
      </c>
      <c r="X82" s="203">
        <v>43.68</v>
      </c>
      <c r="Y82" s="203">
        <v>0</v>
      </c>
      <c r="Z82">
        <v>0</v>
      </c>
      <c r="AA82" s="203">
        <v>-7.0000000000000007E-2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67.430000000000007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74.58</v>
      </c>
      <c r="AQ82" s="203">
        <v>26.56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8.98</v>
      </c>
      <c r="L83" s="203">
        <v>369.57</v>
      </c>
      <c r="M83" s="203">
        <v>27.1</v>
      </c>
      <c r="N83" s="203">
        <v>34.979999999999997</v>
      </c>
      <c r="O83" s="203">
        <v>0</v>
      </c>
      <c r="P83" s="203">
        <v>41.14</v>
      </c>
      <c r="Q83" s="203">
        <v>6.15</v>
      </c>
      <c r="R83" s="203">
        <v>12.49</v>
      </c>
      <c r="S83" s="203">
        <v>7.77</v>
      </c>
      <c r="T83" s="203">
        <v>0</v>
      </c>
      <c r="U83" s="203">
        <v>12.32</v>
      </c>
      <c r="V83" s="203">
        <v>5.36</v>
      </c>
      <c r="W83" s="203">
        <v>13.41</v>
      </c>
      <c r="X83" s="203">
        <v>43.68</v>
      </c>
      <c r="Y83" s="203">
        <v>0</v>
      </c>
      <c r="Z83">
        <v>0</v>
      </c>
      <c r="AA83" s="203">
        <v>-0.04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68.540000000000006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74.58</v>
      </c>
      <c r="AQ83" s="203">
        <v>26.56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8.98</v>
      </c>
      <c r="L84" s="203">
        <v>369.57</v>
      </c>
      <c r="M84" s="203">
        <v>27.1</v>
      </c>
      <c r="N84" s="203">
        <v>34.979999999999997</v>
      </c>
      <c r="O84" s="203">
        <v>0</v>
      </c>
      <c r="P84" s="203">
        <v>41.14</v>
      </c>
      <c r="Q84" s="203">
        <v>6.15</v>
      </c>
      <c r="R84" s="203">
        <v>12.49</v>
      </c>
      <c r="S84" s="203">
        <v>7.77</v>
      </c>
      <c r="T84" s="203">
        <v>0</v>
      </c>
      <c r="U84" s="203">
        <v>12.32</v>
      </c>
      <c r="V84" s="203">
        <v>5.36</v>
      </c>
      <c r="W84" s="203">
        <v>13.41</v>
      </c>
      <c r="X84" s="203">
        <v>43.68</v>
      </c>
      <c r="Y84" s="203">
        <v>0</v>
      </c>
      <c r="Z84">
        <v>0</v>
      </c>
      <c r="AA84" s="203">
        <v>-7.0000000000000007E-2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68.540000000000006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74.58</v>
      </c>
      <c r="AQ84" s="203">
        <v>26.56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8.98</v>
      </c>
      <c r="L85" s="203">
        <v>369.57</v>
      </c>
      <c r="M85" s="203">
        <v>27.1</v>
      </c>
      <c r="N85" s="203">
        <v>34.979999999999997</v>
      </c>
      <c r="O85" s="203">
        <v>0</v>
      </c>
      <c r="P85" s="203">
        <v>41.14</v>
      </c>
      <c r="Q85" s="203">
        <v>6.15</v>
      </c>
      <c r="R85" s="203">
        <v>12.49</v>
      </c>
      <c r="S85" s="203">
        <v>7.77</v>
      </c>
      <c r="T85" s="203">
        <v>0</v>
      </c>
      <c r="U85" s="203">
        <v>12.32</v>
      </c>
      <c r="V85" s="203">
        <v>5.36</v>
      </c>
      <c r="W85" s="203">
        <v>13.41</v>
      </c>
      <c r="X85" s="203">
        <v>43.68</v>
      </c>
      <c r="Y85" s="203">
        <v>0</v>
      </c>
      <c r="Z85">
        <v>0</v>
      </c>
      <c r="AA85" s="203">
        <v>-7.0000000000000007E-2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69.61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74.58</v>
      </c>
      <c r="AQ85" s="203">
        <v>26.56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8.98</v>
      </c>
      <c r="L86" s="203">
        <v>369.57</v>
      </c>
      <c r="M86" s="203">
        <v>27.1</v>
      </c>
      <c r="N86" s="203">
        <v>34.979999999999997</v>
      </c>
      <c r="O86" s="203">
        <v>0</v>
      </c>
      <c r="P86" s="203">
        <v>41.14</v>
      </c>
      <c r="Q86" s="203">
        <v>6.15</v>
      </c>
      <c r="R86" s="203">
        <v>12.49</v>
      </c>
      <c r="S86" s="203">
        <v>7.77</v>
      </c>
      <c r="T86" s="203">
        <v>0</v>
      </c>
      <c r="U86" s="203">
        <v>12.32</v>
      </c>
      <c r="V86" s="203">
        <v>5.36</v>
      </c>
      <c r="W86" s="203">
        <v>13.41</v>
      </c>
      <c r="X86" s="203">
        <v>43.68</v>
      </c>
      <c r="Y86" s="203">
        <v>0</v>
      </c>
      <c r="Z86">
        <v>0</v>
      </c>
      <c r="AA86" s="203">
        <v>-7.0000000000000007E-2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69.61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74.58</v>
      </c>
      <c r="AQ86" s="203">
        <v>26.56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8.98</v>
      </c>
      <c r="L87" s="203">
        <v>369.57</v>
      </c>
      <c r="M87" s="203">
        <v>27.1</v>
      </c>
      <c r="N87" s="203">
        <v>34.979999999999997</v>
      </c>
      <c r="O87" s="203">
        <v>0</v>
      </c>
      <c r="P87" s="203">
        <v>41.14</v>
      </c>
      <c r="Q87" s="203">
        <v>6.15</v>
      </c>
      <c r="R87" s="203">
        <v>12.49</v>
      </c>
      <c r="S87" s="203">
        <v>7.77</v>
      </c>
      <c r="T87" s="203">
        <v>0</v>
      </c>
      <c r="U87" s="203">
        <v>12.32</v>
      </c>
      <c r="V87" s="203">
        <v>5.36</v>
      </c>
      <c r="W87" s="203">
        <v>13.41</v>
      </c>
      <c r="X87" s="203">
        <v>43.68</v>
      </c>
      <c r="Y87" s="203">
        <v>0</v>
      </c>
      <c r="Z87">
        <v>0</v>
      </c>
      <c r="AA87" s="203">
        <v>-7.0000000000000007E-2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69.61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74.58</v>
      </c>
      <c r="AQ87" s="203">
        <v>26.56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8.98</v>
      </c>
      <c r="L88" s="203">
        <v>369.57</v>
      </c>
      <c r="M88" s="203">
        <v>27.1</v>
      </c>
      <c r="N88" s="203">
        <v>34.979999999999997</v>
      </c>
      <c r="O88" s="203">
        <v>0</v>
      </c>
      <c r="P88" s="203">
        <v>41.14</v>
      </c>
      <c r="Q88" s="203">
        <v>6.15</v>
      </c>
      <c r="R88" s="203">
        <v>12.49</v>
      </c>
      <c r="S88" s="203">
        <v>7.77</v>
      </c>
      <c r="T88" s="203">
        <v>0</v>
      </c>
      <c r="U88" s="203">
        <v>12.32</v>
      </c>
      <c r="V88" s="203">
        <v>5.36</v>
      </c>
      <c r="W88" s="203">
        <v>13.41</v>
      </c>
      <c r="X88" s="203">
        <v>43.68</v>
      </c>
      <c r="Y88" s="203">
        <v>0</v>
      </c>
      <c r="Z88">
        <v>0</v>
      </c>
      <c r="AA88" s="203">
        <v>-7.0000000000000007E-2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69.61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74.58</v>
      </c>
      <c r="AQ88" s="203">
        <v>26.56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8.98</v>
      </c>
      <c r="L89" s="203">
        <v>369.57</v>
      </c>
      <c r="M89" s="203">
        <v>27.1</v>
      </c>
      <c r="N89" s="203">
        <v>34.979999999999997</v>
      </c>
      <c r="O89" s="203">
        <v>0</v>
      </c>
      <c r="P89" s="203">
        <v>41.14</v>
      </c>
      <c r="Q89" s="203">
        <v>6.15</v>
      </c>
      <c r="R89" s="203">
        <v>12.49</v>
      </c>
      <c r="S89" s="203">
        <v>7.77</v>
      </c>
      <c r="T89" s="203">
        <v>0</v>
      </c>
      <c r="U89" s="203">
        <v>12.32</v>
      </c>
      <c r="V89" s="203">
        <v>5.36</v>
      </c>
      <c r="W89" s="203">
        <v>13.41</v>
      </c>
      <c r="X89" s="203">
        <v>43.68</v>
      </c>
      <c r="Y89" s="203">
        <v>0</v>
      </c>
      <c r="Z89">
        <v>0</v>
      </c>
      <c r="AA89" s="203">
        <v>-7.0000000000000007E-2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69.61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74.58</v>
      </c>
      <c r="AQ89" s="203">
        <v>26.56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9.06</v>
      </c>
      <c r="L90" s="203">
        <v>369.57</v>
      </c>
      <c r="M90" s="203">
        <v>27.1</v>
      </c>
      <c r="N90" s="203">
        <v>34.979999999999997</v>
      </c>
      <c r="O90" s="203">
        <v>0</v>
      </c>
      <c r="P90" s="203">
        <v>41.14</v>
      </c>
      <c r="Q90" s="203">
        <v>6.15</v>
      </c>
      <c r="R90" s="203">
        <v>12.49</v>
      </c>
      <c r="S90" s="203">
        <v>7.77</v>
      </c>
      <c r="T90" s="203">
        <v>0</v>
      </c>
      <c r="U90" s="203">
        <v>12.32</v>
      </c>
      <c r="V90" s="203">
        <v>5.36</v>
      </c>
      <c r="W90" s="203">
        <v>13.41</v>
      </c>
      <c r="X90" s="203">
        <v>43.68</v>
      </c>
      <c r="Y90" s="203">
        <v>0</v>
      </c>
      <c r="Z90">
        <v>0</v>
      </c>
      <c r="AA90" s="203">
        <v>-7.0000000000000007E-2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69.61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74.58</v>
      </c>
      <c r="AQ90" s="203">
        <v>26.56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9.35</v>
      </c>
      <c r="L91" s="203">
        <v>369.57</v>
      </c>
      <c r="M91" s="203">
        <v>27.1</v>
      </c>
      <c r="N91" s="203">
        <v>34.979999999999997</v>
      </c>
      <c r="O91" s="203">
        <v>0</v>
      </c>
      <c r="P91" s="203">
        <v>41.14</v>
      </c>
      <c r="Q91" s="203">
        <v>6.15</v>
      </c>
      <c r="R91" s="203">
        <v>12.49</v>
      </c>
      <c r="S91" s="203">
        <v>7.77</v>
      </c>
      <c r="T91" s="203">
        <v>0</v>
      </c>
      <c r="U91" s="203">
        <v>12.32</v>
      </c>
      <c r="V91" s="203">
        <v>5.36</v>
      </c>
      <c r="W91" s="203">
        <v>13.41</v>
      </c>
      <c r="X91" s="203">
        <v>43.68</v>
      </c>
      <c r="Y91" s="203">
        <v>0</v>
      </c>
      <c r="Z91">
        <v>0</v>
      </c>
      <c r="AA91" s="203">
        <v>-0.03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69.61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74.58</v>
      </c>
      <c r="AQ91" s="203">
        <v>26.56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9.35</v>
      </c>
      <c r="L92" s="203">
        <v>369.57</v>
      </c>
      <c r="M92" s="203">
        <v>27.1</v>
      </c>
      <c r="N92" s="203">
        <v>34.979999999999997</v>
      </c>
      <c r="O92" s="203">
        <v>0</v>
      </c>
      <c r="P92" s="203">
        <v>41.14</v>
      </c>
      <c r="Q92" s="203">
        <v>6.15</v>
      </c>
      <c r="R92" s="203">
        <v>12.49</v>
      </c>
      <c r="S92" s="203">
        <v>7.77</v>
      </c>
      <c r="T92" s="203">
        <v>0</v>
      </c>
      <c r="U92" s="203">
        <v>12.32</v>
      </c>
      <c r="V92" s="203">
        <v>5.36</v>
      </c>
      <c r="W92" s="203">
        <v>13.41</v>
      </c>
      <c r="X92" s="203">
        <v>43.68</v>
      </c>
      <c r="Y92" s="203">
        <v>0</v>
      </c>
      <c r="Z92">
        <v>0</v>
      </c>
      <c r="AA92" s="203">
        <v>-0.03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69.61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74.58</v>
      </c>
      <c r="AQ92" s="203">
        <v>26.56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8.98</v>
      </c>
      <c r="L93" s="203">
        <v>369.57</v>
      </c>
      <c r="M93" s="203">
        <v>27.1</v>
      </c>
      <c r="N93" s="203">
        <v>34.979999999999997</v>
      </c>
      <c r="O93" s="203">
        <v>0</v>
      </c>
      <c r="P93" s="203">
        <v>41.14</v>
      </c>
      <c r="Q93" s="203">
        <v>6.15</v>
      </c>
      <c r="R93" s="203">
        <v>12.49</v>
      </c>
      <c r="S93" s="203">
        <v>7.77</v>
      </c>
      <c r="T93" s="203">
        <v>0</v>
      </c>
      <c r="U93" s="203">
        <v>12.32</v>
      </c>
      <c r="V93" s="203">
        <v>5.36</v>
      </c>
      <c r="W93" s="203">
        <v>13.41</v>
      </c>
      <c r="X93" s="203">
        <v>43.68</v>
      </c>
      <c r="Y93" s="203">
        <v>0</v>
      </c>
      <c r="Z93">
        <v>0</v>
      </c>
      <c r="AA93" s="203">
        <v>-0.03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69.61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74.58</v>
      </c>
      <c r="AQ93" s="203">
        <v>26.56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9.35</v>
      </c>
      <c r="L94" s="203">
        <v>369.57</v>
      </c>
      <c r="M94" s="203">
        <v>27.1</v>
      </c>
      <c r="N94" s="203">
        <v>34.979999999999997</v>
      </c>
      <c r="O94" s="203">
        <v>0</v>
      </c>
      <c r="P94" s="203">
        <v>41.14</v>
      </c>
      <c r="Q94" s="203">
        <v>6.15</v>
      </c>
      <c r="R94" s="203">
        <v>12.49</v>
      </c>
      <c r="S94" s="203">
        <v>7.77</v>
      </c>
      <c r="T94" s="203">
        <v>0</v>
      </c>
      <c r="U94" s="203">
        <v>12.32</v>
      </c>
      <c r="V94" s="203">
        <v>5.36</v>
      </c>
      <c r="W94" s="203">
        <v>13.41</v>
      </c>
      <c r="X94" s="203">
        <v>43.68</v>
      </c>
      <c r="Y94" s="203">
        <v>0</v>
      </c>
      <c r="Z94">
        <v>0</v>
      </c>
      <c r="AA94" s="203">
        <v>-0.03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74.58</v>
      </c>
      <c r="AQ94" s="203">
        <v>26.56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7.91</v>
      </c>
      <c r="L95" s="203">
        <v>369.57</v>
      </c>
      <c r="M95" s="203">
        <v>27.1</v>
      </c>
      <c r="N95" s="203">
        <v>34.979999999999997</v>
      </c>
      <c r="O95" s="203">
        <v>0</v>
      </c>
      <c r="P95" s="203">
        <v>41.14</v>
      </c>
      <c r="Q95" s="203">
        <v>6.15</v>
      </c>
      <c r="R95" s="203">
        <v>12.49</v>
      </c>
      <c r="S95" s="203">
        <v>7.77</v>
      </c>
      <c r="T95" s="203">
        <v>0</v>
      </c>
      <c r="U95" s="203">
        <v>12.32</v>
      </c>
      <c r="V95" s="203">
        <v>5.36</v>
      </c>
      <c r="W95" s="203">
        <v>13.41</v>
      </c>
      <c r="X95" s="203">
        <v>43.68</v>
      </c>
      <c r="Y95" s="203">
        <v>0</v>
      </c>
      <c r="Z95">
        <v>0</v>
      </c>
      <c r="AA95" s="203">
        <v>-0.03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74.58</v>
      </c>
      <c r="AQ95" s="203">
        <v>26.56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7.91</v>
      </c>
      <c r="L96" s="203">
        <v>369.57</v>
      </c>
      <c r="M96" s="203">
        <v>27.1</v>
      </c>
      <c r="N96" s="203">
        <v>34.979999999999997</v>
      </c>
      <c r="O96" s="203">
        <v>0</v>
      </c>
      <c r="P96" s="203">
        <v>41.14</v>
      </c>
      <c r="Q96" s="203">
        <v>6.15</v>
      </c>
      <c r="R96" s="203">
        <v>12.49</v>
      </c>
      <c r="S96" s="203">
        <v>7.77</v>
      </c>
      <c r="T96" s="203">
        <v>0</v>
      </c>
      <c r="U96" s="203">
        <v>12.32</v>
      </c>
      <c r="V96" s="203">
        <v>5.36</v>
      </c>
      <c r="W96" s="203">
        <v>13.41</v>
      </c>
      <c r="X96" s="203">
        <v>43.68</v>
      </c>
      <c r="Y96" s="203">
        <v>0</v>
      </c>
      <c r="Z96">
        <v>0</v>
      </c>
      <c r="AA96" s="203">
        <v>-0.03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74.58</v>
      </c>
      <c r="AQ96" s="203">
        <v>26.56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7.91</v>
      </c>
      <c r="L97" s="203">
        <v>369.57</v>
      </c>
      <c r="M97" s="203">
        <v>27.1</v>
      </c>
      <c r="N97" s="203">
        <v>34.979999999999997</v>
      </c>
      <c r="O97" s="203">
        <v>0</v>
      </c>
      <c r="P97" s="203">
        <v>41.14</v>
      </c>
      <c r="Q97" s="203">
        <v>6.15</v>
      </c>
      <c r="R97" s="203">
        <v>12.49</v>
      </c>
      <c r="S97" s="203">
        <v>7.77</v>
      </c>
      <c r="T97" s="203">
        <v>0</v>
      </c>
      <c r="U97" s="203">
        <v>12.32</v>
      </c>
      <c r="V97" s="203">
        <v>5.36</v>
      </c>
      <c r="W97" s="203">
        <v>13.41</v>
      </c>
      <c r="X97" s="203">
        <v>43.68</v>
      </c>
      <c r="Y97" s="203">
        <v>0</v>
      </c>
      <c r="Z97">
        <v>0</v>
      </c>
      <c r="AA97" s="203">
        <v>-0.03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74.58</v>
      </c>
      <c r="AQ97" s="203">
        <v>26.56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7.91</v>
      </c>
      <c r="L98" s="203">
        <v>369.57</v>
      </c>
      <c r="M98" s="203">
        <v>27.1</v>
      </c>
      <c r="N98" s="203">
        <v>34.979999999999997</v>
      </c>
      <c r="O98" s="203">
        <v>0</v>
      </c>
      <c r="P98" s="203">
        <v>41.14</v>
      </c>
      <c r="Q98" s="203">
        <v>6.15</v>
      </c>
      <c r="R98" s="203">
        <v>12.49</v>
      </c>
      <c r="S98" s="203">
        <v>7.77</v>
      </c>
      <c r="T98" s="203">
        <v>0</v>
      </c>
      <c r="U98" s="203">
        <v>12.32</v>
      </c>
      <c r="V98" s="203">
        <v>5.36</v>
      </c>
      <c r="W98" s="203">
        <v>13.41</v>
      </c>
      <c r="X98" s="203">
        <v>43.68</v>
      </c>
      <c r="Y98" s="203">
        <v>0</v>
      </c>
      <c r="Z98">
        <v>0</v>
      </c>
      <c r="AA98" s="203">
        <v>-0.03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74.58</v>
      </c>
      <c r="AQ98" s="203">
        <v>26.56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0.16571250000000007</v>
      </c>
      <c r="L99">
        <f t="shared" si="0"/>
        <v>6.8360674999999986</v>
      </c>
      <c r="M99">
        <f t="shared" si="0"/>
        <v>0.64734999999999898</v>
      </c>
      <c r="N99">
        <f t="shared" si="0"/>
        <v>0.83952000000000038</v>
      </c>
      <c r="O99">
        <f t="shared" si="0"/>
        <v>0</v>
      </c>
      <c r="P99">
        <f t="shared" si="0"/>
        <v>0.98738499999999962</v>
      </c>
      <c r="Q99">
        <f t="shared" si="0"/>
        <v>0.12515999999999983</v>
      </c>
      <c r="R99">
        <f t="shared" si="0"/>
        <v>0.25243000000000004</v>
      </c>
      <c r="S99">
        <f t="shared" si="0"/>
        <v>0.15702249999999984</v>
      </c>
      <c r="T99">
        <f t="shared" si="0"/>
        <v>0</v>
      </c>
      <c r="U99">
        <f t="shared" si="0"/>
        <v>0.34314249999999941</v>
      </c>
      <c r="V99">
        <f t="shared" si="0"/>
        <v>0.12042250000000025</v>
      </c>
      <c r="W99">
        <f t="shared" si="0"/>
        <v>0.30601250000000024</v>
      </c>
      <c r="X99">
        <f t="shared" si="0"/>
        <v>1.0364749999999987</v>
      </c>
      <c r="Y99">
        <f t="shared" si="0"/>
        <v>0</v>
      </c>
      <c r="Z99">
        <f t="shared" si="0"/>
        <v>0</v>
      </c>
      <c r="AA99">
        <f t="shared" si="0"/>
        <v>-1.1124999999999998E-3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1.470755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1.6378199999999983</v>
      </c>
      <c r="AQ99">
        <f t="shared" si="0"/>
        <v>0.58271999999999968</v>
      </c>
      <c r="AR99">
        <f t="shared" si="0"/>
        <v>0.26429750000000019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-0.01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-0.01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-0.01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-0.01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-0.01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-0.01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-0.01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-0.01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-0.01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-0.01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-0.01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-0.01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-0.01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-0.01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-0.01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-0.01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-0.01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-0.01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-0.01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-0.01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-0.01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-0.01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-0.01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-0.01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-0.01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-0.01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-0.01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18.71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-0.01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18.71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-0.01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18.71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-0.01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18.71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-0.01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18.71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-0.01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-0.01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-0.01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-0.01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19.690000000000001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-0.01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19.690000000000001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-0.01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19.690000000000001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-0.01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19.690000000000001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-0.01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19.690000000000001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-0.01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19.690000000000001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-0.01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19.690000000000001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-0.01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19.690000000000001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-0.01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19.690000000000001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-0.01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19.690000000000001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-0.01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-0.01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-0.01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-0.01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-0.01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-0.01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-0.01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-0.01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-0.01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-0.01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-0.01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-0.01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-0.01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-0.01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-0.01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-0.01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-0.01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-0.01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-0.01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-0.01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-0.01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-0.01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-0.01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-0.01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-0.01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-0.01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-0.01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19.690000000000001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-0.01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19.690000000000001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-0.01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-0.01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18.41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-0.01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18.41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-0.01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18.41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-0.01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18.41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-0.01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18.41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-0.01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18.41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-0.01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18.41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-0.01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18.71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-0.01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18.71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-0.01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-0.01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-0.01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-0.01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-0.01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-0.01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-0.01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16.940000000000001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-0.01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16.940000000000001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-0.01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16.940000000000001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-0.01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-0.01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-0.01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-0.01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-0.01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-2.4000000000000017E-4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0.46447250000000084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4.92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4.92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4.92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4.92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4.92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4.84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4.84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4.92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4.92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0.11957999999999994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-0.1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-0.1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-0.1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-0.1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-0.1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-0.1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-0.1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-0.1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-0.1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-0.1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-0.1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-0.1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-0.1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-0.1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-0.1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-0.1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-0.1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-0.1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-0.1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-0.1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-0.1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-0.1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-0.1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-0.1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-0.1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-0.1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-0.1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310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-0.1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310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-0.1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310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-0.1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310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-0.1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310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-0.1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299.20999999999998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-0.1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-0.1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-0.1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-0.1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-0.1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-0.1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-0.1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-0.1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-0.1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-0.1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-0.1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-0.1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-0.1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-0.1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-0.1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-0.1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-0.25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-0.25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-0.25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-0.25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-0.25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-0.25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-0.25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-0.25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-0.25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-0.25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-0.25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-0.25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-0.25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-0.25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-0.25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-0.25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-0.25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-0.25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-0.25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-0.25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-0.25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-0.25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-0.25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-0.25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-0.25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-0.25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-0.25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-0.25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-0.25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-0.25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-0.25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-0.25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-0.15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-0.25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-0.25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282.82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-0.25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-0.25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-0.25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-0.25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-0.25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-0.1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-0.1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-0.1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-0.1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-0.1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-0.1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-0.1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-0.1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-3.8749999999999991E-3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6.6305074999999993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18.91</v>
      </c>
      <c r="E3" s="203">
        <v>0</v>
      </c>
      <c r="F3" s="203">
        <v>0</v>
      </c>
      <c r="G3" s="203">
        <v>30.76</v>
      </c>
      <c r="H3" s="203">
        <v>0</v>
      </c>
      <c r="I3" s="203">
        <v>0</v>
      </c>
      <c r="J3" s="203">
        <v>26.23</v>
      </c>
      <c r="K3" s="203">
        <v>180.8</v>
      </c>
      <c r="L3" s="203">
        <v>0</v>
      </c>
      <c r="M3" s="203">
        <v>2.5499999999999998</v>
      </c>
      <c r="N3" s="203">
        <v>2.09</v>
      </c>
      <c r="O3" s="203">
        <v>1.48</v>
      </c>
      <c r="P3" s="203">
        <v>1.1000000000000001</v>
      </c>
      <c r="Q3" s="203">
        <v>0.52</v>
      </c>
      <c r="R3" s="203">
        <v>1.34</v>
      </c>
      <c r="S3" s="203">
        <v>0.46</v>
      </c>
      <c r="T3" s="203">
        <v>0</v>
      </c>
      <c r="U3" s="203">
        <v>1.38</v>
      </c>
      <c r="V3" s="203">
        <v>0.32</v>
      </c>
      <c r="W3" s="203">
        <v>0.8</v>
      </c>
      <c r="X3" s="203">
        <v>2.73</v>
      </c>
      <c r="Y3" s="203">
        <v>0</v>
      </c>
      <c r="Z3" s="203">
        <v>4.8899999999999997</v>
      </c>
      <c r="AA3" s="203">
        <v>1.59</v>
      </c>
      <c r="AB3" s="203">
        <v>0</v>
      </c>
      <c r="AC3" s="203">
        <v>33.270000000000003</v>
      </c>
      <c r="AD3" s="203">
        <v>0</v>
      </c>
      <c r="AE3" s="203">
        <v>0</v>
      </c>
      <c r="AF3" s="203">
        <v>0</v>
      </c>
      <c r="AG3" s="203">
        <v>46.68</v>
      </c>
      <c r="AH3" s="203">
        <v>0</v>
      </c>
      <c r="AI3" s="203">
        <v>46.68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18.91</v>
      </c>
      <c r="E4" s="203">
        <v>0</v>
      </c>
      <c r="F4" s="203">
        <v>0</v>
      </c>
      <c r="G4" s="203">
        <v>30.76</v>
      </c>
      <c r="H4" s="203">
        <v>0</v>
      </c>
      <c r="I4" s="203">
        <v>0</v>
      </c>
      <c r="J4" s="203">
        <v>26.23</v>
      </c>
      <c r="K4" s="203">
        <v>179.2</v>
      </c>
      <c r="L4" s="203">
        <v>0</v>
      </c>
      <c r="M4" s="203">
        <v>2.5499999999999998</v>
      </c>
      <c r="N4" s="203">
        <v>2.09</v>
      </c>
      <c r="O4" s="203">
        <v>1.48</v>
      </c>
      <c r="P4" s="203">
        <v>1.1000000000000001</v>
      </c>
      <c r="Q4" s="203">
        <v>0.52</v>
      </c>
      <c r="R4" s="203">
        <v>1.34</v>
      </c>
      <c r="S4" s="203">
        <v>0.46</v>
      </c>
      <c r="T4" s="203">
        <v>0</v>
      </c>
      <c r="U4" s="203">
        <v>1.2</v>
      </c>
      <c r="V4" s="203">
        <v>0.32</v>
      </c>
      <c r="W4" s="203">
        <v>0.8</v>
      </c>
      <c r="X4" s="203">
        <v>2.73</v>
      </c>
      <c r="Y4" s="203">
        <v>0</v>
      </c>
      <c r="Z4" s="203">
        <v>4.8899999999999997</v>
      </c>
      <c r="AA4" s="203">
        <v>1.59</v>
      </c>
      <c r="AB4" s="203">
        <v>0</v>
      </c>
      <c r="AC4" s="203">
        <v>33.270000000000003</v>
      </c>
      <c r="AD4" s="203">
        <v>0</v>
      </c>
      <c r="AE4" s="203">
        <v>0</v>
      </c>
      <c r="AF4" s="203">
        <v>0</v>
      </c>
      <c r="AG4" s="203">
        <v>46.68</v>
      </c>
      <c r="AH4" s="203">
        <v>0</v>
      </c>
      <c r="AI4" s="203">
        <v>46.68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18.91</v>
      </c>
      <c r="E5" s="203">
        <v>0</v>
      </c>
      <c r="F5" s="203">
        <v>0</v>
      </c>
      <c r="G5" s="203">
        <v>30.76</v>
      </c>
      <c r="H5" s="203">
        <v>0</v>
      </c>
      <c r="I5" s="203">
        <v>0</v>
      </c>
      <c r="J5" s="203">
        <v>26.23</v>
      </c>
      <c r="K5" s="203">
        <v>170.66</v>
      </c>
      <c r="L5" s="203">
        <v>0.25</v>
      </c>
      <c r="M5" s="203">
        <v>2.5499999999999998</v>
      </c>
      <c r="N5" s="203">
        <v>2.09</v>
      </c>
      <c r="O5" s="203">
        <v>1.48</v>
      </c>
      <c r="P5" s="203">
        <v>1.1000000000000001</v>
      </c>
      <c r="Q5" s="203">
        <v>0.55000000000000004</v>
      </c>
      <c r="R5" s="203">
        <v>1.34</v>
      </c>
      <c r="S5" s="203">
        <v>0.47</v>
      </c>
      <c r="T5" s="203">
        <v>0</v>
      </c>
      <c r="U5" s="203">
        <v>1.94</v>
      </c>
      <c r="V5" s="203">
        <v>0.32</v>
      </c>
      <c r="W5" s="203">
        <v>0.8</v>
      </c>
      <c r="X5" s="203">
        <v>2.73</v>
      </c>
      <c r="Y5" s="203">
        <v>0</v>
      </c>
      <c r="Z5" s="203">
        <v>4.8899999999999997</v>
      </c>
      <c r="AA5" s="203">
        <v>1.59</v>
      </c>
      <c r="AB5" s="203">
        <v>0</v>
      </c>
      <c r="AC5" s="203">
        <v>33.270000000000003</v>
      </c>
      <c r="AD5" s="203">
        <v>0</v>
      </c>
      <c r="AE5" s="203">
        <v>0</v>
      </c>
      <c r="AF5" s="203">
        <v>0</v>
      </c>
      <c r="AG5" s="203">
        <v>46.68</v>
      </c>
      <c r="AH5" s="203">
        <v>0</v>
      </c>
      <c r="AI5" s="203">
        <v>46.68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18.91</v>
      </c>
      <c r="E6" s="203">
        <v>0</v>
      </c>
      <c r="F6" s="203">
        <v>0</v>
      </c>
      <c r="G6" s="203">
        <v>30.76</v>
      </c>
      <c r="H6" s="203">
        <v>0</v>
      </c>
      <c r="I6" s="203">
        <v>0</v>
      </c>
      <c r="J6" s="203">
        <v>26.23</v>
      </c>
      <c r="K6" s="203">
        <v>118.72</v>
      </c>
      <c r="L6" s="203">
        <v>0.25</v>
      </c>
      <c r="M6" s="203">
        <v>2.5499999999999998</v>
      </c>
      <c r="N6" s="203">
        <v>2.09</v>
      </c>
      <c r="O6" s="203">
        <v>1.48</v>
      </c>
      <c r="P6" s="203">
        <v>1.1000000000000001</v>
      </c>
      <c r="Q6" s="203">
        <v>0.52</v>
      </c>
      <c r="R6" s="203">
        <v>1.34</v>
      </c>
      <c r="S6" s="203">
        <v>0.47</v>
      </c>
      <c r="T6" s="203">
        <v>0</v>
      </c>
      <c r="U6" s="203">
        <v>2.1800000000000002</v>
      </c>
      <c r="V6" s="203">
        <v>0.32</v>
      </c>
      <c r="W6" s="203">
        <v>0.8</v>
      </c>
      <c r="X6" s="203">
        <v>2.73</v>
      </c>
      <c r="Y6" s="203">
        <v>0</v>
      </c>
      <c r="Z6" s="203">
        <v>4.8899999999999997</v>
      </c>
      <c r="AA6" s="203">
        <v>1.59</v>
      </c>
      <c r="AB6" s="203">
        <v>0</v>
      </c>
      <c r="AC6" s="203">
        <v>33.270000000000003</v>
      </c>
      <c r="AD6" s="203">
        <v>0</v>
      </c>
      <c r="AE6" s="203">
        <v>0</v>
      </c>
      <c r="AF6" s="203">
        <v>0</v>
      </c>
      <c r="AG6" s="203">
        <v>46.68</v>
      </c>
      <c r="AH6" s="203">
        <v>0</v>
      </c>
      <c r="AI6" s="203">
        <v>46.68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18.91</v>
      </c>
      <c r="E7" s="203">
        <v>0</v>
      </c>
      <c r="F7" s="203">
        <v>0</v>
      </c>
      <c r="G7" s="203">
        <v>30.76</v>
      </c>
      <c r="H7" s="203">
        <v>0</v>
      </c>
      <c r="I7" s="203">
        <v>0</v>
      </c>
      <c r="J7" s="203">
        <v>26.23</v>
      </c>
      <c r="K7" s="203">
        <v>127.18</v>
      </c>
      <c r="L7" s="203">
        <v>0.25</v>
      </c>
      <c r="M7" s="203">
        <v>2.5499999999999998</v>
      </c>
      <c r="N7" s="203">
        <v>2.09</v>
      </c>
      <c r="O7" s="203">
        <v>1.48</v>
      </c>
      <c r="P7" s="203">
        <v>1.1000000000000001</v>
      </c>
      <c r="Q7" s="203">
        <v>0.52</v>
      </c>
      <c r="R7" s="203">
        <v>1.34</v>
      </c>
      <c r="S7" s="203">
        <v>0.47</v>
      </c>
      <c r="T7" s="203">
        <v>0</v>
      </c>
      <c r="U7" s="203">
        <v>2.4900000000000002</v>
      </c>
      <c r="V7" s="203">
        <v>0.32</v>
      </c>
      <c r="W7" s="203">
        <v>0.8</v>
      </c>
      <c r="X7" s="203">
        <v>2.73</v>
      </c>
      <c r="Y7" s="203">
        <v>0</v>
      </c>
      <c r="Z7" s="203">
        <v>4.8899999999999997</v>
      </c>
      <c r="AA7" s="203">
        <v>1.59</v>
      </c>
      <c r="AB7" s="203">
        <v>0</v>
      </c>
      <c r="AC7" s="203">
        <v>33.270000000000003</v>
      </c>
      <c r="AD7" s="203">
        <v>0</v>
      </c>
      <c r="AE7" s="203">
        <v>0</v>
      </c>
      <c r="AF7" s="203">
        <v>0</v>
      </c>
      <c r="AG7" s="203">
        <v>46.68</v>
      </c>
      <c r="AH7" s="203">
        <v>0</v>
      </c>
      <c r="AI7" s="203">
        <v>46.68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</v>
      </c>
      <c r="E8" s="203">
        <v>0</v>
      </c>
      <c r="F8" s="203">
        <v>0</v>
      </c>
      <c r="G8" s="203">
        <v>30.76</v>
      </c>
      <c r="H8" s="203">
        <v>0</v>
      </c>
      <c r="I8" s="203">
        <v>0</v>
      </c>
      <c r="J8" s="203">
        <v>26.23</v>
      </c>
      <c r="K8" s="203">
        <v>149.65</v>
      </c>
      <c r="L8" s="203">
        <v>0.25</v>
      </c>
      <c r="M8" s="203">
        <v>2.5499999999999998</v>
      </c>
      <c r="N8" s="203">
        <v>2.09</v>
      </c>
      <c r="O8" s="203">
        <v>1.48</v>
      </c>
      <c r="P8" s="203">
        <v>1.1000000000000001</v>
      </c>
      <c r="Q8" s="203">
        <v>0.52</v>
      </c>
      <c r="R8" s="203">
        <v>1.34</v>
      </c>
      <c r="S8" s="203">
        <v>0.47</v>
      </c>
      <c r="T8" s="203">
        <v>0</v>
      </c>
      <c r="U8" s="203">
        <v>2.0699999999999998</v>
      </c>
      <c r="V8" s="203">
        <v>0.32</v>
      </c>
      <c r="W8" s="203">
        <v>0.8</v>
      </c>
      <c r="X8" s="203">
        <v>2.73</v>
      </c>
      <c r="Y8" s="203">
        <v>0</v>
      </c>
      <c r="Z8" s="203">
        <v>4.8899999999999997</v>
      </c>
      <c r="AA8" s="203">
        <v>1.59</v>
      </c>
      <c r="AB8" s="203">
        <v>0</v>
      </c>
      <c r="AC8" s="203">
        <v>33.270000000000003</v>
      </c>
      <c r="AD8" s="203">
        <v>0</v>
      </c>
      <c r="AE8" s="203">
        <v>0</v>
      </c>
      <c r="AF8" s="203">
        <v>0</v>
      </c>
      <c r="AG8" s="203">
        <v>46.68</v>
      </c>
      <c r="AH8" s="203">
        <v>0</v>
      </c>
      <c r="AI8" s="203">
        <v>46.68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</v>
      </c>
      <c r="E9" s="203">
        <v>0</v>
      </c>
      <c r="F9" s="203">
        <v>0</v>
      </c>
      <c r="G9" s="203">
        <v>30.76</v>
      </c>
      <c r="H9" s="203">
        <v>0</v>
      </c>
      <c r="I9" s="203">
        <v>0</v>
      </c>
      <c r="J9" s="203">
        <v>26.23</v>
      </c>
      <c r="K9" s="203">
        <v>191.38</v>
      </c>
      <c r="L9" s="203">
        <v>0.25</v>
      </c>
      <c r="M9" s="203">
        <v>2.5499999999999998</v>
      </c>
      <c r="N9" s="203">
        <v>2.09</v>
      </c>
      <c r="O9" s="203">
        <v>1.48</v>
      </c>
      <c r="P9" s="203">
        <v>1.1000000000000001</v>
      </c>
      <c r="Q9" s="203">
        <v>0.52</v>
      </c>
      <c r="R9" s="203">
        <v>1.34</v>
      </c>
      <c r="S9" s="203">
        <v>0.47</v>
      </c>
      <c r="T9" s="203">
        <v>0</v>
      </c>
      <c r="U9" s="203">
        <v>2.14</v>
      </c>
      <c r="V9" s="203">
        <v>0.32</v>
      </c>
      <c r="W9" s="203">
        <v>0.8</v>
      </c>
      <c r="X9" s="203">
        <v>2.73</v>
      </c>
      <c r="Y9" s="203">
        <v>0</v>
      </c>
      <c r="Z9" s="203">
        <v>4.8899999999999997</v>
      </c>
      <c r="AA9" s="203">
        <v>1.59</v>
      </c>
      <c r="AB9" s="203">
        <v>0</v>
      </c>
      <c r="AC9" s="203">
        <v>33.270000000000003</v>
      </c>
      <c r="AD9" s="203">
        <v>0</v>
      </c>
      <c r="AE9" s="203">
        <v>0</v>
      </c>
      <c r="AF9" s="203">
        <v>0</v>
      </c>
      <c r="AG9" s="203">
        <v>46.68</v>
      </c>
      <c r="AH9" s="203">
        <v>0</v>
      </c>
      <c r="AI9" s="203">
        <v>46.68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</v>
      </c>
      <c r="E10" s="203">
        <v>0</v>
      </c>
      <c r="F10" s="203">
        <v>0</v>
      </c>
      <c r="G10" s="203">
        <v>30.76</v>
      </c>
      <c r="H10" s="203">
        <v>0</v>
      </c>
      <c r="I10" s="203">
        <v>0</v>
      </c>
      <c r="J10" s="203">
        <v>26.23</v>
      </c>
      <c r="K10" s="203">
        <v>198.01</v>
      </c>
      <c r="L10" s="203">
        <v>0.25</v>
      </c>
      <c r="M10" s="203">
        <v>2.5499999999999998</v>
      </c>
      <c r="N10" s="203">
        <v>2.09</v>
      </c>
      <c r="O10" s="203">
        <v>1.48</v>
      </c>
      <c r="P10" s="203">
        <v>1.1000000000000001</v>
      </c>
      <c r="Q10" s="203">
        <v>0.52</v>
      </c>
      <c r="R10" s="203">
        <v>1.34</v>
      </c>
      <c r="S10" s="203">
        <v>0.47</v>
      </c>
      <c r="T10" s="203">
        <v>0</v>
      </c>
      <c r="U10" s="203">
        <v>2.21</v>
      </c>
      <c r="V10" s="203">
        <v>0.32</v>
      </c>
      <c r="W10" s="203">
        <v>0.8</v>
      </c>
      <c r="X10" s="203">
        <v>2.73</v>
      </c>
      <c r="Y10" s="203">
        <v>0</v>
      </c>
      <c r="Z10" s="203">
        <v>4.8899999999999997</v>
      </c>
      <c r="AA10" s="203">
        <v>1.59</v>
      </c>
      <c r="AB10" s="203">
        <v>0</v>
      </c>
      <c r="AC10" s="203">
        <v>33.270000000000003</v>
      </c>
      <c r="AD10" s="203">
        <v>0</v>
      </c>
      <c r="AE10" s="203">
        <v>0</v>
      </c>
      <c r="AF10" s="203">
        <v>0</v>
      </c>
      <c r="AG10" s="203">
        <v>46.68</v>
      </c>
      <c r="AH10" s="203">
        <v>0</v>
      </c>
      <c r="AI10" s="203">
        <v>46.68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</v>
      </c>
      <c r="E11" s="203">
        <v>0</v>
      </c>
      <c r="F11" s="203">
        <v>0</v>
      </c>
      <c r="G11" s="203">
        <v>30.76</v>
      </c>
      <c r="H11" s="203">
        <v>0</v>
      </c>
      <c r="I11" s="203">
        <v>0</v>
      </c>
      <c r="J11" s="203">
        <v>26.23</v>
      </c>
      <c r="K11" s="203">
        <v>201.22</v>
      </c>
      <c r="L11" s="203">
        <v>0.25</v>
      </c>
      <c r="M11" s="203">
        <v>2.5499999999999998</v>
      </c>
      <c r="N11" s="203">
        <v>2.09</v>
      </c>
      <c r="O11" s="203">
        <v>1.48</v>
      </c>
      <c r="P11" s="203">
        <v>1.1000000000000001</v>
      </c>
      <c r="Q11" s="203">
        <v>0.52</v>
      </c>
      <c r="R11" s="203">
        <v>1.34</v>
      </c>
      <c r="S11" s="203">
        <v>0.47</v>
      </c>
      <c r="T11" s="203">
        <v>0</v>
      </c>
      <c r="U11" s="203">
        <v>2.27</v>
      </c>
      <c r="V11" s="203">
        <v>0.32</v>
      </c>
      <c r="W11" s="203">
        <v>0.8</v>
      </c>
      <c r="X11" s="203">
        <v>2.73</v>
      </c>
      <c r="Y11" s="203">
        <v>0</v>
      </c>
      <c r="Z11" s="203">
        <v>4.8899999999999997</v>
      </c>
      <c r="AA11" s="203">
        <v>1.59</v>
      </c>
      <c r="AB11" s="203">
        <v>0</v>
      </c>
      <c r="AC11" s="203">
        <v>33.270000000000003</v>
      </c>
      <c r="AD11" s="203">
        <v>0</v>
      </c>
      <c r="AE11" s="203">
        <v>0</v>
      </c>
      <c r="AF11" s="203">
        <v>0</v>
      </c>
      <c r="AG11" s="203">
        <v>46.68</v>
      </c>
      <c r="AH11" s="203">
        <v>0</v>
      </c>
      <c r="AI11" s="203">
        <v>46.68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</v>
      </c>
      <c r="E12" s="203">
        <v>0</v>
      </c>
      <c r="F12" s="203">
        <v>0</v>
      </c>
      <c r="G12" s="203">
        <v>30.76</v>
      </c>
      <c r="H12" s="203">
        <v>0</v>
      </c>
      <c r="I12" s="203">
        <v>0</v>
      </c>
      <c r="J12" s="203">
        <v>26.23</v>
      </c>
      <c r="K12" s="203">
        <v>205.51</v>
      </c>
      <c r="L12" s="203">
        <v>0.25</v>
      </c>
      <c r="M12" s="203">
        <v>2.5499999999999998</v>
      </c>
      <c r="N12" s="203">
        <v>2.09</v>
      </c>
      <c r="O12" s="203">
        <v>1.48</v>
      </c>
      <c r="P12" s="203">
        <v>1.1000000000000001</v>
      </c>
      <c r="Q12" s="203">
        <v>0.52</v>
      </c>
      <c r="R12" s="203">
        <v>1.34</v>
      </c>
      <c r="S12" s="203">
        <v>0.46</v>
      </c>
      <c r="T12" s="203">
        <v>0</v>
      </c>
      <c r="U12" s="203">
        <v>2.34</v>
      </c>
      <c r="V12" s="203">
        <v>0.32</v>
      </c>
      <c r="W12" s="203">
        <v>0.8</v>
      </c>
      <c r="X12" s="203">
        <v>2.73</v>
      </c>
      <c r="Y12" s="203">
        <v>0</v>
      </c>
      <c r="Z12" s="203">
        <v>4.8899999999999997</v>
      </c>
      <c r="AA12" s="203">
        <v>1.59</v>
      </c>
      <c r="AB12" s="203">
        <v>0</v>
      </c>
      <c r="AC12" s="203">
        <v>33.270000000000003</v>
      </c>
      <c r="AD12" s="203">
        <v>0</v>
      </c>
      <c r="AE12" s="203">
        <v>0</v>
      </c>
      <c r="AF12" s="203">
        <v>0</v>
      </c>
      <c r="AG12" s="203">
        <v>46.68</v>
      </c>
      <c r="AH12" s="203">
        <v>0</v>
      </c>
      <c r="AI12" s="203">
        <v>46.68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</v>
      </c>
      <c r="E13" s="203">
        <v>0</v>
      </c>
      <c r="F13" s="203">
        <v>0</v>
      </c>
      <c r="G13" s="203">
        <v>30.76</v>
      </c>
      <c r="H13" s="203">
        <v>0</v>
      </c>
      <c r="I13" s="203">
        <v>0</v>
      </c>
      <c r="J13" s="203">
        <v>26.23</v>
      </c>
      <c r="K13" s="203">
        <v>209.15</v>
      </c>
      <c r="L13" s="203">
        <v>0.25</v>
      </c>
      <c r="M13" s="203">
        <v>2.5499999999999998</v>
      </c>
      <c r="N13" s="203">
        <v>2.09</v>
      </c>
      <c r="O13" s="203">
        <v>1.48</v>
      </c>
      <c r="P13" s="203">
        <v>1.1000000000000001</v>
      </c>
      <c r="Q13" s="203">
        <v>0.37</v>
      </c>
      <c r="R13" s="203">
        <v>0.75</v>
      </c>
      <c r="S13" s="203">
        <v>0.46</v>
      </c>
      <c r="T13" s="203">
        <v>0</v>
      </c>
      <c r="U13" s="203">
        <v>0</v>
      </c>
      <c r="V13" s="203">
        <v>0.32</v>
      </c>
      <c r="W13" s="203">
        <v>0.8</v>
      </c>
      <c r="X13" s="203">
        <v>2.6</v>
      </c>
      <c r="Y13" s="203">
        <v>0</v>
      </c>
      <c r="Z13" s="203">
        <v>4.8899999999999997</v>
      </c>
      <c r="AA13" s="203">
        <v>1.59</v>
      </c>
      <c r="AB13" s="203">
        <v>0</v>
      </c>
      <c r="AC13" s="203">
        <v>33.270000000000003</v>
      </c>
      <c r="AD13" s="203">
        <v>0</v>
      </c>
      <c r="AE13" s="203">
        <v>0</v>
      </c>
      <c r="AF13" s="203">
        <v>0</v>
      </c>
      <c r="AG13" s="203">
        <v>46.68</v>
      </c>
      <c r="AH13" s="203">
        <v>0</v>
      </c>
      <c r="AI13" s="203">
        <v>46.68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</v>
      </c>
      <c r="E14" s="203">
        <v>0</v>
      </c>
      <c r="F14" s="203">
        <v>0</v>
      </c>
      <c r="G14" s="203">
        <v>30.76</v>
      </c>
      <c r="H14" s="203">
        <v>0</v>
      </c>
      <c r="I14" s="203">
        <v>0</v>
      </c>
      <c r="J14" s="203">
        <v>26.23</v>
      </c>
      <c r="K14" s="203">
        <v>213.82</v>
      </c>
      <c r="L14" s="203">
        <v>0.25</v>
      </c>
      <c r="M14" s="203">
        <v>2.5499999999999998</v>
      </c>
      <c r="N14" s="203">
        <v>2.09</v>
      </c>
      <c r="O14" s="203">
        <v>1.48</v>
      </c>
      <c r="P14" s="203">
        <v>1.1000000000000001</v>
      </c>
      <c r="Q14" s="203">
        <v>0.37</v>
      </c>
      <c r="R14" s="203">
        <v>0.75</v>
      </c>
      <c r="S14" s="203">
        <v>0.46</v>
      </c>
      <c r="T14" s="203">
        <v>0</v>
      </c>
      <c r="U14" s="203">
        <v>0</v>
      </c>
      <c r="V14" s="203">
        <v>0.32</v>
      </c>
      <c r="W14" s="203">
        <v>0.8</v>
      </c>
      <c r="X14" s="203">
        <v>2.6</v>
      </c>
      <c r="Y14" s="203">
        <v>0</v>
      </c>
      <c r="Z14" s="203">
        <v>4.8899999999999997</v>
      </c>
      <c r="AA14" s="203">
        <v>1.59</v>
      </c>
      <c r="AB14" s="203">
        <v>0</v>
      </c>
      <c r="AC14" s="203">
        <v>33.270000000000003</v>
      </c>
      <c r="AD14" s="203">
        <v>0</v>
      </c>
      <c r="AE14" s="203">
        <v>0</v>
      </c>
      <c r="AF14" s="203">
        <v>0</v>
      </c>
      <c r="AG14" s="203">
        <v>46.68</v>
      </c>
      <c r="AH14" s="203">
        <v>0</v>
      </c>
      <c r="AI14" s="203">
        <v>46.68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19.14</v>
      </c>
      <c r="E15" s="203">
        <v>0</v>
      </c>
      <c r="F15" s="203">
        <v>0</v>
      </c>
      <c r="G15" s="203">
        <v>30.76</v>
      </c>
      <c r="H15" s="203">
        <v>0</v>
      </c>
      <c r="I15" s="203">
        <v>0</v>
      </c>
      <c r="J15" s="203">
        <v>26.23</v>
      </c>
      <c r="K15" s="203">
        <v>182.85</v>
      </c>
      <c r="L15" s="203">
        <v>0.25</v>
      </c>
      <c r="M15" s="203">
        <v>2.5499999999999998</v>
      </c>
      <c r="N15" s="203">
        <v>2.09</v>
      </c>
      <c r="O15" s="203">
        <v>1.48</v>
      </c>
      <c r="P15" s="203">
        <v>1.1000000000000001</v>
      </c>
      <c r="Q15" s="203">
        <v>0.37</v>
      </c>
      <c r="R15" s="203">
        <v>0.75</v>
      </c>
      <c r="S15" s="203">
        <v>0.46</v>
      </c>
      <c r="T15" s="203">
        <v>0</v>
      </c>
      <c r="U15" s="203">
        <v>3.07</v>
      </c>
      <c r="V15" s="203">
        <v>0.32</v>
      </c>
      <c r="W15" s="203">
        <v>0.8</v>
      </c>
      <c r="X15" s="203">
        <v>2.6</v>
      </c>
      <c r="Y15" s="203">
        <v>0</v>
      </c>
      <c r="Z15" s="203">
        <v>4.8899999999999997</v>
      </c>
      <c r="AA15" s="203">
        <v>1.59</v>
      </c>
      <c r="AB15" s="203">
        <v>0</v>
      </c>
      <c r="AC15" s="203">
        <v>33.270000000000003</v>
      </c>
      <c r="AD15" s="203">
        <v>0</v>
      </c>
      <c r="AE15" s="203">
        <v>0</v>
      </c>
      <c r="AF15" s="203">
        <v>0</v>
      </c>
      <c r="AG15" s="203">
        <v>46.68</v>
      </c>
      <c r="AH15" s="203">
        <v>0</v>
      </c>
      <c r="AI15" s="203">
        <v>46.68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19.14</v>
      </c>
      <c r="E16" s="203">
        <v>0</v>
      </c>
      <c r="F16" s="203">
        <v>0</v>
      </c>
      <c r="G16" s="203">
        <v>30.76</v>
      </c>
      <c r="H16" s="203">
        <v>0</v>
      </c>
      <c r="I16" s="203">
        <v>0</v>
      </c>
      <c r="J16" s="203">
        <v>26.23</v>
      </c>
      <c r="K16" s="203">
        <v>179.23</v>
      </c>
      <c r="L16" s="203">
        <v>0.25</v>
      </c>
      <c r="M16" s="203">
        <v>2.5499999999999998</v>
      </c>
      <c r="N16" s="203">
        <v>2.09</v>
      </c>
      <c r="O16" s="203">
        <v>1.48</v>
      </c>
      <c r="P16" s="203">
        <v>1.1000000000000001</v>
      </c>
      <c r="Q16" s="203">
        <v>0.37</v>
      </c>
      <c r="R16" s="203">
        <v>0.75</v>
      </c>
      <c r="S16" s="203">
        <v>0.46</v>
      </c>
      <c r="T16" s="203">
        <v>0</v>
      </c>
      <c r="U16" s="203">
        <v>2.52</v>
      </c>
      <c r="V16" s="203">
        <v>0.32</v>
      </c>
      <c r="W16" s="203">
        <v>0.8</v>
      </c>
      <c r="X16" s="203">
        <v>2.6</v>
      </c>
      <c r="Y16" s="203">
        <v>0</v>
      </c>
      <c r="Z16" s="203">
        <v>4.8899999999999997</v>
      </c>
      <c r="AA16" s="203">
        <v>1.59</v>
      </c>
      <c r="AB16" s="203">
        <v>0</v>
      </c>
      <c r="AC16" s="203">
        <v>33.270000000000003</v>
      </c>
      <c r="AD16" s="203">
        <v>0</v>
      </c>
      <c r="AE16" s="203">
        <v>0</v>
      </c>
      <c r="AF16" s="203">
        <v>0</v>
      </c>
      <c r="AG16" s="203">
        <v>46.68</v>
      </c>
      <c r="AH16" s="203">
        <v>0</v>
      </c>
      <c r="AI16" s="203">
        <v>46.68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19.14</v>
      </c>
      <c r="E17" s="203">
        <v>0</v>
      </c>
      <c r="F17" s="203">
        <v>0</v>
      </c>
      <c r="G17" s="203">
        <v>30.76</v>
      </c>
      <c r="H17" s="203">
        <v>0</v>
      </c>
      <c r="I17" s="203">
        <v>0</v>
      </c>
      <c r="J17" s="203">
        <v>26.23</v>
      </c>
      <c r="K17" s="203">
        <v>177.19</v>
      </c>
      <c r="L17" s="203">
        <v>0.25</v>
      </c>
      <c r="M17" s="203">
        <v>2.5499999999999998</v>
      </c>
      <c r="N17" s="203">
        <v>2.09</v>
      </c>
      <c r="O17" s="203">
        <v>1.48</v>
      </c>
      <c r="P17" s="203">
        <v>1.1000000000000001</v>
      </c>
      <c r="Q17" s="203">
        <v>0.37</v>
      </c>
      <c r="R17" s="203">
        <v>0.75</v>
      </c>
      <c r="S17" s="203">
        <v>0.46</v>
      </c>
      <c r="T17" s="203">
        <v>0</v>
      </c>
      <c r="U17" s="203">
        <v>0</v>
      </c>
      <c r="V17" s="203">
        <v>0.32</v>
      </c>
      <c r="W17" s="203">
        <v>0.8</v>
      </c>
      <c r="X17" s="203">
        <v>2.6</v>
      </c>
      <c r="Y17" s="203">
        <v>0</v>
      </c>
      <c r="Z17" s="203">
        <v>4.8899999999999997</v>
      </c>
      <c r="AA17" s="203">
        <v>1.59</v>
      </c>
      <c r="AB17" s="203">
        <v>0</v>
      </c>
      <c r="AC17" s="203">
        <v>33.270000000000003</v>
      </c>
      <c r="AD17" s="203">
        <v>0</v>
      </c>
      <c r="AE17" s="203">
        <v>0</v>
      </c>
      <c r="AF17" s="203">
        <v>0</v>
      </c>
      <c r="AG17" s="203">
        <v>46.68</v>
      </c>
      <c r="AH17" s="203">
        <v>0</v>
      </c>
      <c r="AI17" s="203">
        <v>46.68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19.14</v>
      </c>
      <c r="E18" s="203">
        <v>0</v>
      </c>
      <c r="F18" s="203">
        <v>0</v>
      </c>
      <c r="G18" s="203">
        <v>30.76</v>
      </c>
      <c r="H18" s="203">
        <v>0</v>
      </c>
      <c r="I18" s="203">
        <v>0</v>
      </c>
      <c r="J18" s="203">
        <v>26.23</v>
      </c>
      <c r="K18" s="203">
        <v>159.62</v>
      </c>
      <c r="L18" s="203">
        <v>0.25</v>
      </c>
      <c r="M18" s="203">
        <v>2.5499999999999998</v>
      </c>
      <c r="N18" s="203">
        <v>2.09</v>
      </c>
      <c r="O18" s="203">
        <v>1.48</v>
      </c>
      <c r="P18" s="203">
        <v>1.1000000000000001</v>
      </c>
      <c r="Q18" s="203">
        <v>0.37</v>
      </c>
      <c r="R18" s="203">
        <v>0.75</v>
      </c>
      <c r="S18" s="203">
        <v>0.46</v>
      </c>
      <c r="T18" s="203">
        <v>0</v>
      </c>
      <c r="U18" s="203">
        <v>0</v>
      </c>
      <c r="V18" s="203">
        <v>0.32</v>
      </c>
      <c r="W18" s="203">
        <v>0.8</v>
      </c>
      <c r="X18" s="203">
        <v>2.6</v>
      </c>
      <c r="Y18" s="203">
        <v>0</v>
      </c>
      <c r="Z18" s="203">
        <v>4.8899999999999997</v>
      </c>
      <c r="AA18" s="203">
        <v>1.59</v>
      </c>
      <c r="AB18" s="203">
        <v>0</v>
      </c>
      <c r="AC18" s="203">
        <v>33.270000000000003</v>
      </c>
      <c r="AD18" s="203">
        <v>0</v>
      </c>
      <c r="AE18" s="203">
        <v>0</v>
      </c>
      <c r="AF18" s="203">
        <v>0</v>
      </c>
      <c r="AG18" s="203">
        <v>46.68</v>
      </c>
      <c r="AH18" s="203">
        <v>0</v>
      </c>
      <c r="AI18" s="203">
        <v>46.68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19.14</v>
      </c>
      <c r="E19" s="203">
        <v>0</v>
      </c>
      <c r="F19" s="203">
        <v>0</v>
      </c>
      <c r="G19" s="203">
        <v>30.76</v>
      </c>
      <c r="H19" s="203">
        <v>0</v>
      </c>
      <c r="I19" s="203">
        <v>0</v>
      </c>
      <c r="J19" s="203">
        <v>26.23</v>
      </c>
      <c r="K19" s="203">
        <v>159.62</v>
      </c>
      <c r="L19" s="203">
        <v>0.25</v>
      </c>
      <c r="M19" s="203">
        <v>2.5499999999999998</v>
      </c>
      <c r="N19" s="203">
        <v>2.09</v>
      </c>
      <c r="O19" s="203">
        <v>1.48</v>
      </c>
      <c r="P19" s="203">
        <v>1.1000000000000001</v>
      </c>
      <c r="Q19" s="203">
        <v>0.37</v>
      </c>
      <c r="R19" s="203">
        <v>0.75</v>
      </c>
      <c r="S19" s="203">
        <v>0.46</v>
      </c>
      <c r="T19" s="203">
        <v>0</v>
      </c>
      <c r="U19" s="203">
        <v>0</v>
      </c>
      <c r="V19" s="203">
        <v>0.32</v>
      </c>
      <c r="W19" s="203">
        <v>0.8</v>
      </c>
      <c r="X19" s="203">
        <v>2.6</v>
      </c>
      <c r="Y19" s="203">
        <v>0</v>
      </c>
      <c r="Z19" s="203">
        <v>4.8899999999999997</v>
      </c>
      <c r="AA19" s="203">
        <v>1.59</v>
      </c>
      <c r="AB19" s="203">
        <v>0</v>
      </c>
      <c r="AC19" s="203">
        <v>33.270000000000003</v>
      </c>
      <c r="AD19" s="203">
        <v>0</v>
      </c>
      <c r="AE19" s="203">
        <v>0</v>
      </c>
      <c r="AF19" s="203">
        <v>0</v>
      </c>
      <c r="AG19" s="203">
        <v>46.68</v>
      </c>
      <c r="AH19" s="203">
        <v>0</v>
      </c>
      <c r="AI19" s="203">
        <v>46.68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19.14</v>
      </c>
      <c r="E20" s="203">
        <v>0</v>
      </c>
      <c r="F20" s="203">
        <v>0</v>
      </c>
      <c r="G20" s="203">
        <v>30.76</v>
      </c>
      <c r="H20" s="203">
        <v>0</v>
      </c>
      <c r="I20" s="203">
        <v>0</v>
      </c>
      <c r="J20" s="203">
        <v>26.23</v>
      </c>
      <c r="K20" s="203">
        <v>144.82</v>
      </c>
      <c r="L20" s="203">
        <v>0.25</v>
      </c>
      <c r="M20" s="203">
        <v>2.5499999999999998</v>
      </c>
      <c r="N20" s="203">
        <v>2.09</v>
      </c>
      <c r="O20" s="203">
        <v>1.48</v>
      </c>
      <c r="P20" s="203">
        <v>1.1000000000000001</v>
      </c>
      <c r="Q20" s="203">
        <v>0.37</v>
      </c>
      <c r="R20" s="203">
        <v>0.75</v>
      </c>
      <c r="S20" s="203">
        <v>0.46</v>
      </c>
      <c r="T20" s="203">
        <v>0</v>
      </c>
      <c r="U20" s="203">
        <v>0</v>
      </c>
      <c r="V20" s="203">
        <v>0.32</v>
      </c>
      <c r="W20" s="203">
        <v>0.8</v>
      </c>
      <c r="X20" s="203">
        <v>2.6</v>
      </c>
      <c r="Y20" s="203">
        <v>0</v>
      </c>
      <c r="Z20" s="203">
        <v>4.8899999999999997</v>
      </c>
      <c r="AA20" s="203">
        <v>1.59</v>
      </c>
      <c r="AB20" s="203">
        <v>0</v>
      </c>
      <c r="AC20" s="203">
        <v>33.270000000000003</v>
      </c>
      <c r="AD20" s="203">
        <v>0</v>
      </c>
      <c r="AE20" s="203">
        <v>0</v>
      </c>
      <c r="AF20" s="203">
        <v>0</v>
      </c>
      <c r="AG20" s="203">
        <v>46.68</v>
      </c>
      <c r="AH20" s="203">
        <v>0</v>
      </c>
      <c r="AI20" s="203">
        <v>46.68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19.14</v>
      </c>
      <c r="E21" s="203">
        <v>0</v>
      </c>
      <c r="F21" s="203">
        <v>0</v>
      </c>
      <c r="G21" s="203">
        <v>30.76</v>
      </c>
      <c r="H21" s="203">
        <v>0</v>
      </c>
      <c r="I21" s="203">
        <v>0</v>
      </c>
      <c r="J21" s="203">
        <v>26.23</v>
      </c>
      <c r="K21" s="203">
        <v>135.22</v>
      </c>
      <c r="L21" s="203">
        <v>0.25</v>
      </c>
      <c r="M21" s="203">
        <v>2.5499999999999998</v>
      </c>
      <c r="N21" s="203">
        <v>2.09</v>
      </c>
      <c r="O21" s="203">
        <v>1.48</v>
      </c>
      <c r="P21" s="203">
        <v>1.1000000000000001</v>
      </c>
      <c r="Q21" s="203">
        <v>0.37</v>
      </c>
      <c r="R21" s="203">
        <v>0.75</v>
      </c>
      <c r="S21" s="203">
        <v>0.46</v>
      </c>
      <c r="T21" s="203">
        <v>0</v>
      </c>
      <c r="U21" s="203">
        <v>0</v>
      </c>
      <c r="V21" s="203">
        <v>0.32</v>
      </c>
      <c r="W21" s="203">
        <v>0.8</v>
      </c>
      <c r="X21" s="203">
        <v>2.6</v>
      </c>
      <c r="Y21" s="203">
        <v>0</v>
      </c>
      <c r="Z21" s="203">
        <v>4.8899999999999997</v>
      </c>
      <c r="AA21" s="203">
        <v>1.59</v>
      </c>
      <c r="AB21" s="203">
        <v>0</v>
      </c>
      <c r="AC21" s="203">
        <v>33.270000000000003</v>
      </c>
      <c r="AD21" s="203">
        <v>0</v>
      </c>
      <c r="AE21" s="203">
        <v>0</v>
      </c>
      <c r="AF21" s="203">
        <v>0</v>
      </c>
      <c r="AG21" s="203">
        <v>46.68</v>
      </c>
      <c r="AH21" s="203">
        <v>0</v>
      </c>
      <c r="AI21" s="203">
        <v>46.68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19.14</v>
      </c>
      <c r="E22" s="203">
        <v>0</v>
      </c>
      <c r="F22" s="203">
        <v>0</v>
      </c>
      <c r="G22" s="203">
        <v>30.76</v>
      </c>
      <c r="H22" s="203">
        <v>0</v>
      </c>
      <c r="I22" s="203">
        <v>0</v>
      </c>
      <c r="J22" s="203">
        <v>26.23</v>
      </c>
      <c r="K22" s="203">
        <v>87.22</v>
      </c>
      <c r="L22" s="203">
        <v>0.25</v>
      </c>
      <c r="M22" s="203">
        <v>2.5499999999999998</v>
      </c>
      <c r="N22" s="203">
        <v>2.09</v>
      </c>
      <c r="O22" s="203">
        <v>1.48</v>
      </c>
      <c r="P22" s="203">
        <v>1.1000000000000001</v>
      </c>
      <c r="Q22" s="203">
        <v>0.37</v>
      </c>
      <c r="R22" s="203">
        <v>0.75</v>
      </c>
      <c r="S22" s="203">
        <v>0.46</v>
      </c>
      <c r="T22" s="203">
        <v>0</v>
      </c>
      <c r="U22" s="203">
        <v>0</v>
      </c>
      <c r="V22" s="203">
        <v>0.32</v>
      </c>
      <c r="W22" s="203">
        <v>0.8</v>
      </c>
      <c r="X22" s="203">
        <v>2.6</v>
      </c>
      <c r="Y22" s="203">
        <v>0</v>
      </c>
      <c r="Z22" s="203">
        <v>4.8899999999999997</v>
      </c>
      <c r="AA22" s="203">
        <v>1.59</v>
      </c>
      <c r="AB22" s="203">
        <v>0</v>
      </c>
      <c r="AC22" s="203">
        <v>33.270000000000003</v>
      </c>
      <c r="AD22" s="203">
        <v>0</v>
      </c>
      <c r="AE22" s="203">
        <v>0</v>
      </c>
      <c r="AF22" s="203">
        <v>0</v>
      </c>
      <c r="AG22" s="203">
        <v>46.68</v>
      </c>
      <c r="AH22" s="203">
        <v>0</v>
      </c>
      <c r="AI22" s="203">
        <v>46.68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19.28</v>
      </c>
      <c r="E23" s="203">
        <v>0</v>
      </c>
      <c r="F23" s="203">
        <v>0</v>
      </c>
      <c r="G23" s="203">
        <v>30.76</v>
      </c>
      <c r="H23" s="203">
        <v>0</v>
      </c>
      <c r="I23" s="203">
        <v>0</v>
      </c>
      <c r="J23" s="203">
        <v>26.23</v>
      </c>
      <c r="K23" s="203">
        <v>20.39</v>
      </c>
      <c r="L23" s="203">
        <v>0.25</v>
      </c>
      <c r="M23" s="203">
        <v>2.5499999999999998</v>
      </c>
      <c r="N23" s="203">
        <v>2.09</v>
      </c>
      <c r="O23" s="203">
        <v>1.48</v>
      </c>
      <c r="P23" s="203">
        <v>1.1000000000000001</v>
      </c>
      <c r="Q23" s="203">
        <v>0.36</v>
      </c>
      <c r="R23" s="203">
        <v>0.75</v>
      </c>
      <c r="S23" s="203">
        <v>0.47</v>
      </c>
      <c r="T23" s="203">
        <v>0</v>
      </c>
      <c r="U23" s="203">
        <v>0</v>
      </c>
      <c r="V23" s="203">
        <v>0.32</v>
      </c>
      <c r="W23" s="203">
        <v>0.8</v>
      </c>
      <c r="X23" s="203">
        <v>2.6</v>
      </c>
      <c r="Y23" s="203">
        <v>0</v>
      </c>
      <c r="Z23" s="203">
        <v>4.8899999999999997</v>
      </c>
      <c r="AA23" s="203">
        <v>1.59</v>
      </c>
      <c r="AB23" s="203">
        <v>0</v>
      </c>
      <c r="AC23" s="203">
        <v>33.270000000000003</v>
      </c>
      <c r="AD23" s="203">
        <v>0</v>
      </c>
      <c r="AE23" s="203">
        <v>0</v>
      </c>
      <c r="AF23" s="203">
        <v>0</v>
      </c>
      <c r="AG23" s="203">
        <v>46.68</v>
      </c>
      <c r="AH23" s="203">
        <v>0</v>
      </c>
      <c r="AI23" s="203">
        <v>46.68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19.28</v>
      </c>
      <c r="E24" s="203">
        <v>0</v>
      </c>
      <c r="F24" s="203">
        <v>0</v>
      </c>
      <c r="G24" s="203">
        <v>30.76</v>
      </c>
      <c r="H24" s="203">
        <v>0</v>
      </c>
      <c r="I24" s="203">
        <v>0</v>
      </c>
      <c r="J24" s="203">
        <v>26.23</v>
      </c>
      <c r="K24" s="203">
        <v>20.37</v>
      </c>
      <c r="L24" s="203">
        <v>0.25</v>
      </c>
      <c r="M24" s="203">
        <v>2.5499999999999998</v>
      </c>
      <c r="N24" s="203">
        <v>2.09</v>
      </c>
      <c r="O24" s="203">
        <v>1.48</v>
      </c>
      <c r="P24" s="203">
        <v>1.1000000000000001</v>
      </c>
      <c r="Q24" s="203">
        <v>0.36</v>
      </c>
      <c r="R24" s="203">
        <v>0.75</v>
      </c>
      <c r="S24" s="203">
        <v>0.47</v>
      </c>
      <c r="T24" s="203">
        <v>0</v>
      </c>
      <c r="U24" s="203">
        <v>0</v>
      </c>
      <c r="V24" s="203">
        <v>0.32</v>
      </c>
      <c r="W24" s="203">
        <v>0.8</v>
      </c>
      <c r="X24" s="203">
        <v>2.6</v>
      </c>
      <c r="Y24" s="203">
        <v>0</v>
      </c>
      <c r="Z24" s="203">
        <v>4.8899999999999997</v>
      </c>
      <c r="AA24" s="203">
        <v>1.59</v>
      </c>
      <c r="AB24" s="203">
        <v>0</v>
      </c>
      <c r="AC24" s="203">
        <v>33.270000000000003</v>
      </c>
      <c r="AD24" s="203">
        <v>0</v>
      </c>
      <c r="AE24" s="203">
        <v>0</v>
      </c>
      <c r="AF24" s="203">
        <v>0</v>
      </c>
      <c r="AG24" s="203">
        <v>46.68</v>
      </c>
      <c r="AH24" s="203">
        <v>0</v>
      </c>
      <c r="AI24" s="203">
        <v>46.68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19.28</v>
      </c>
      <c r="E25" s="203">
        <v>0</v>
      </c>
      <c r="F25" s="203">
        <v>0</v>
      </c>
      <c r="G25" s="203">
        <v>30.76</v>
      </c>
      <c r="H25" s="203">
        <v>0</v>
      </c>
      <c r="I25" s="203">
        <v>0</v>
      </c>
      <c r="J25" s="203">
        <v>26.23</v>
      </c>
      <c r="K25" s="203">
        <v>20.37</v>
      </c>
      <c r="L25" s="203">
        <v>0.25</v>
      </c>
      <c r="M25" s="203">
        <v>2.5499999999999998</v>
      </c>
      <c r="N25" s="203">
        <v>2.09</v>
      </c>
      <c r="O25" s="203">
        <v>1.48</v>
      </c>
      <c r="P25" s="203">
        <v>1.1000000000000001</v>
      </c>
      <c r="Q25" s="203">
        <v>0.36</v>
      </c>
      <c r="R25" s="203">
        <v>0.75</v>
      </c>
      <c r="S25" s="203">
        <v>0.47</v>
      </c>
      <c r="T25" s="203">
        <v>0</v>
      </c>
      <c r="U25" s="203">
        <v>0</v>
      </c>
      <c r="V25" s="203">
        <v>0.32</v>
      </c>
      <c r="W25" s="203">
        <v>0.8</v>
      </c>
      <c r="X25" s="203">
        <v>2.6</v>
      </c>
      <c r="Y25" s="203">
        <v>0</v>
      </c>
      <c r="Z25" s="203">
        <v>4.8899999999999997</v>
      </c>
      <c r="AA25" s="203">
        <v>1.59</v>
      </c>
      <c r="AB25" s="203">
        <v>0</v>
      </c>
      <c r="AC25" s="203">
        <v>33.270000000000003</v>
      </c>
      <c r="AD25" s="203">
        <v>0</v>
      </c>
      <c r="AE25" s="203">
        <v>0</v>
      </c>
      <c r="AF25" s="203">
        <v>0</v>
      </c>
      <c r="AG25" s="203">
        <v>46.68</v>
      </c>
      <c r="AH25" s="203">
        <v>0</v>
      </c>
      <c r="AI25" s="203">
        <v>46.68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19.28</v>
      </c>
      <c r="E26" s="203">
        <v>0</v>
      </c>
      <c r="F26" s="203">
        <v>0</v>
      </c>
      <c r="G26" s="203">
        <v>30.76</v>
      </c>
      <c r="H26" s="203">
        <v>0</v>
      </c>
      <c r="I26" s="203">
        <v>0</v>
      </c>
      <c r="J26" s="203">
        <v>26.23</v>
      </c>
      <c r="K26" s="203">
        <v>20.37</v>
      </c>
      <c r="L26" s="203">
        <v>0.25</v>
      </c>
      <c r="M26" s="203">
        <v>2.5499999999999998</v>
      </c>
      <c r="N26" s="203">
        <v>2.09</v>
      </c>
      <c r="O26" s="203">
        <v>1.48</v>
      </c>
      <c r="P26" s="203">
        <v>1.1000000000000001</v>
      </c>
      <c r="Q26" s="203">
        <v>0.36</v>
      </c>
      <c r="R26" s="203">
        <v>0.75</v>
      </c>
      <c r="S26" s="203">
        <v>0.47</v>
      </c>
      <c r="T26" s="203">
        <v>0</v>
      </c>
      <c r="U26" s="203">
        <v>0</v>
      </c>
      <c r="V26" s="203">
        <v>0.32</v>
      </c>
      <c r="W26" s="203">
        <v>0.8</v>
      </c>
      <c r="X26" s="203">
        <v>2.6</v>
      </c>
      <c r="Y26" s="203">
        <v>0</v>
      </c>
      <c r="Z26" s="203">
        <v>4.8899999999999997</v>
      </c>
      <c r="AA26" s="203">
        <v>1.59</v>
      </c>
      <c r="AB26" s="203">
        <v>0</v>
      </c>
      <c r="AC26" s="203">
        <v>33.270000000000003</v>
      </c>
      <c r="AD26" s="203">
        <v>0</v>
      </c>
      <c r="AE26" s="203">
        <v>0</v>
      </c>
      <c r="AF26" s="203">
        <v>0</v>
      </c>
      <c r="AG26" s="203">
        <v>46.68</v>
      </c>
      <c r="AH26" s="203">
        <v>0</v>
      </c>
      <c r="AI26" s="203">
        <v>46.68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19.28</v>
      </c>
      <c r="E27" s="203">
        <v>0</v>
      </c>
      <c r="F27" s="203">
        <v>0</v>
      </c>
      <c r="G27" s="203">
        <v>30.76</v>
      </c>
      <c r="H27" s="203">
        <v>0</v>
      </c>
      <c r="I27" s="203">
        <v>0</v>
      </c>
      <c r="J27" s="203">
        <v>26.23</v>
      </c>
      <c r="K27" s="203">
        <v>20.37</v>
      </c>
      <c r="L27" s="203">
        <v>0.25</v>
      </c>
      <c r="M27" s="203">
        <v>2.5499999999999998</v>
      </c>
      <c r="N27" s="203">
        <v>2.09</v>
      </c>
      <c r="O27" s="203">
        <v>1.48</v>
      </c>
      <c r="P27" s="203">
        <v>1.1000000000000001</v>
      </c>
      <c r="Q27" s="203">
        <v>0.36</v>
      </c>
      <c r="R27" s="203">
        <v>0.75</v>
      </c>
      <c r="S27" s="203">
        <v>0.47</v>
      </c>
      <c r="T27" s="203">
        <v>0</v>
      </c>
      <c r="U27" s="203">
        <v>3.34</v>
      </c>
      <c r="V27" s="203">
        <v>0.32</v>
      </c>
      <c r="W27" s="203">
        <v>0.8</v>
      </c>
      <c r="X27" s="203">
        <v>2.6</v>
      </c>
      <c r="Y27" s="203">
        <v>0</v>
      </c>
      <c r="Z27" s="203">
        <v>4.8899999999999997</v>
      </c>
      <c r="AA27" s="203">
        <v>1.59</v>
      </c>
      <c r="AB27" s="203">
        <v>0</v>
      </c>
      <c r="AC27" s="203">
        <v>33.270000000000003</v>
      </c>
      <c r="AD27" s="203">
        <v>0</v>
      </c>
      <c r="AE27" s="203">
        <v>0</v>
      </c>
      <c r="AF27" s="203">
        <v>0</v>
      </c>
      <c r="AG27" s="203">
        <v>46.68</v>
      </c>
      <c r="AH27" s="203">
        <v>0</v>
      </c>
      <c r="AI27" s="203">
        <v>46.68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19.28</v>
      </c>
      <c r="E28" s="203">
        <v>0</v>
      </c>
      <c r="F28" s="203">
        <v>0</v>
      </c>
      <c r="G28" s="203">
        <v>30.76</v>
      </c>
      <c r="H28" s="203">
        <v>0</v>
      </c>
      <c r="I28" s="203">
        <v>0</v>
      </c>
      <c r="J28" s="203">
        <v>26.23</v>
      </c>
      <c r="K28" s="203">
        <v>20.37</v>
      </c>
      <c r="L28" s="203">
        <v>0.25</v>
      </c>
      <c r="M28" s="203">
        <v>2.5499999999999998</v>
      </c>
      <c r="N28" s="203">
        <v>2.09</v>
      </c>
      <c r="O28" s="203">
        <v>1.48</v>
      </c>
      <c r="P28" s="203">
        <v>1.1000000000000001</v>
      </c>
      <c r="Q28" s="203">
        <v>0.36</v>
      </c>
      <c r="R28" s="203">
        <v>0.75</v>
      </c>
      <c r="S28" s="203">
        <v>0.47</v>
      </c>
      <c r="T28" s="203">
        <v>0</v>
      </c>
      <c r="U28" s="203">
        <v>2.4500000000000002</v>
      </c>
      <c r="V28" s="203">
        <v>0.32</v>
      </c>
      <c r="W28" s="203">
        <v>0.8</v>
      </c>
      <c r="X28" s="203">
        <v>2.6</v>
      </c>
      <c r="Y28" s="203">
        <v>0</v>
      </c>
      <c r="Z28" s="203">
        <v>4.8899999999999997</v>
      </c>
      <c r="AA28" s="203">
        <v>1.59</v>
      </c>
      <c r="AB28" s="203">
        <v>0</v>
      </c>
      <c r="AC28" s="203">
        <v>33.270000000000003</v>
      </c>
      <c r="AD28" s="203">
        <v>0</v>
      </c>
      <c r="AE28" s="203">
        <v>0</v>
      </c>
      <c r="AF28" s="203">
        <v>0</v>
      </c>
      <c r="AG28" s="203">
        <v>46.68</v>
      </c>
      <c r="AH28" s="203">
        <v>0</v>
      </c>
      <c r="AI28" s="203">
        <v>46.68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19.28</v>
      </c>
      <c r="E29" s="203">
        <v>0</v>
      </c>
      <c r="F29" s="203">
        <v>0</v>
      </c>
      <c r="G29" s="203">
        <v>30.76</v>
      </c>
      <c r="H29" s="203">
        <v>0</v>
      </c>
      <c r="I29" s="203">
        <v>0</v>
      </c>
      <c r="J29" s="203">
        <v>26.23</v>
      </c>
      <c r="K29" s="203">
        <v>20.37</v>
      </c>
      <c r="L29" s="203">
        <v>0.25</v>
      </c>
      <c r="M29" s="203">
        <v>2.5499999999999998</v>
      </c>
      <c r="N29" s="203">
        <v>2.09</v>
      </c>
      <c r="O29" s="203">
        <v>1.48</v>
      </c>
      <c r="P29" s="203">
        <v>1.1000000000000001</v>
      </c>
      <c r="Q29" s="203">
        <v>0.36</v>
      </c>
      <c r="R29" s="203">
        <v>0.75</v>
      </c>
      <c r="S29" s="203">
        <v>0.47</v>
      </c>
      <c r="T29" s="203">
        <v>0</v>
      </c>
      <c r="U29" s="203">
        <v>2.34</v>
      </c>
      <c r="V29" s="203">
        <v>0.32</v>
      </c>
      <c r="W29" s="203">
        <v>0.8</v>
      </c>
      <c r="X29" s="203">
        <v>2.6</v>
      </c>
      <c r="Y29" s="203">
        <v>0</v>
      </c>
      <c r="Z29" s="203">
        <v>4.8899999999999997</v>
      </c>
      <c r="AA29" s="203">
        <v>1.59</v>
      </c>
      <c r="AB29" s="203">
        <v>0</v>
      </c>
      <c r="AC29" s="203">
        <v>33.270000000000003</v>
      </c>
      <c r="AD29" s="203">
        <v>0</v>
      </c>
      <c r="AE29" s="203">
        <v>0</v>
      </c>
      <c r="AF29" s="203">
        <v>0</v>
      </c>
      <c r="AG29" s="203">
        <v>46.68</v>
      </c>
      <c r="AH29" s="203">
        <v>0</v>
      </c>
      <c r="AI29" s="203">
        <v>46.68</v>
      </c>
      <c r="AJ29" s="203">
        <v>0</v>
      </c>
      <c r="AK29" s="203">
        <v>1.52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19.28</v>
      </c>
      <c r="E30" s="203">
        <v>0</v>
      </c>
      <c r="F30" s="203">
        <v>0</v>
      </c>
      <c r="G30" s="203">
        <v>30.76</v>
      </c>
      <c r="H30" s="203">
        <v>0</v>
      </c>
      <c r="I30" s="203">
        <v>0</v>
      </c>
      <c r="J30" s="203">
        <v>26.23</v>
      </c>
      <c r="K30" s="203">
        <v>20.37</v>
      </c>
      <c r="L30" s="203">
        <v>0.25</v>
      </c>
      <c r="M30" s="203">
        <v>2.5499999999999998</v>
      </c>
      <c r="N30" s="203">
        <v>2.09</v>
      </c>
      <c r="O30" s="203">
        <v>1.48</v>
      </c>
      <c r="P30" s="203">
        <v>1.1000000000000001</v>
      </c>
      <c r="Q30" s="203">
        <v>0.36</v>
      </c>
      <c r="R30" s="203">
        <v>0.75</v>
      </c>
      <c r="S30" s="203">
        <v>0.47</v>
      </c>
      <c r="T30" s="203">
        <v>0</v>
      </c>
      <c r="U30" s="203">
        <v>2.34</v>
      </c>
      <c r="V30" s="203">
        <v>0.32</v>
      </c>
      <c r="W30" s="203">
        <v>0.8</v>
      </c>
      <c r="X30" s="203">
        <v>2.6</v>
      </c>
      <c r="Y30" s="203">
        <v>0</v>
      </c>
      <c r="Z30" s="203">
        <v>4.8899999999999997</v>
      </c>
      <c r="AA30" s="203">
        <v>1.59</v>
      </c>
      <c r="AB30" s="203">
        <v>0</v>
      </c>
      <c r="AC30" s="203">
        <v>33.270000000000003</v>
      </c>
      <c r="AD30" s="203">
        <v>0</v>
      </c>
      <c r="AE30" s="203">
        <v>0</v>
      </c>
      <c r="AF30" s="203">
        <v>0</v>
      </c>
      <c r="AG30" s="203">
        <v>46.68</v>
      </c>
      <c r="AH30" s="203">
        <v>0</v>
      </c>
      <c r="AI30" s="203">
        <v>46.68</v>
      </c>
      <c r="AJ30" s="203">
        <v>0</v>
      </c>
      <c r="AK30" s="203">
        <v>1.52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19.28</v>
      </c>
      <c r="E31" s="203">
        <v>0</v>
      </c>
      <c r="F31" s="203">
        <v>0</v>
      </c>
      <c r="G31" s="203">
        <v>30.76</v>
      </c>
      <c r="H31" s="203">
        <v>0</v>
      </c>
      <c r="I31" s="203">
        <v>0</v>
      </c>
      <c r="J31" s="203">
        <v>26.23</v>
      </c>
      <c r="K31" s="203">
        <v>20.37</v>
      </c>
      <c r="L31" s="203">
        <v>0.25</v>
      </c>
      <c r="M31" s="203">
        <v>2.5499999999999998</v>
      </c>
      <c r="N31" s="203">
        <v>2.09</v>
      </c>
      <c r="O31" s="203">
        <v>1.48</v>
      </c>
      <c r="P31" s="203">
        <v>1.1000000000000001</v>
      </c>
      <c r="Q31" s="203">
        <v>0.36</v>
      </c>
      <c r="R31" s="203">
        <v>0.75</v>
      </c>
      <c r="S31" s="203">
        <v>0.47</v>
      </c>
      <c r="T31" s="203">
        <v>0</v>
      </c>
      <c r="U31" s="203">
        <v>3.44</v>
      </c>
      <c r="V31" s="203">
        <v>0.32</v>
      </c>
      <c r="W31" s="203">
        <v>0.8</v>
      </c>
      <c r="X31" s="203">
        <v>2.6</v>
      </c>
      <c r="Y31" s="203">
        <v>0</v>
      </c>
      <c r="Z31" s="203">
        <v>4.8899999999999997</v>
      </c>
      <c r="AA31" s="203">
        <v>1.59</v>
      </c>
      <c r="AB31" s="203">
        <v>0</v>
      </c>
      <c r="AC31" s="203">
        <v>33.270000000000003</v>
      </c>
      <c r="AD31" s="203">
        <v>0</v>
      </c>
      <c r="AE31" s="203">
        <v>0</v>
      </c>
      <c r="AF31" s="203">
        <v>0</v>
      </c>
      <c r="AG31" s="203">
        <v>46.68</v>
      </c>
      <c r="AH31" s="203">
        <v>0</v>
      </c>
      <c r="AI31" s="203">
        <v>46.68</v>
      </c>
      <c r="AJ31" s="203">
        <v>0</v>
      </c>
      <c r="AK31" s="203">
        <v>1.52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19.28</v>
      </c>
      <c r="E32" s="203">
        <v>0</v>
      </c>
      <c r="F32" s="203">
        <v>0</v>
      </c>
      <c r="G32" s="203">
        <v>30.76</v>
      </c>
      <c r="H32" s="203">
        <v>0</v>
      </c>
      <c r="I32" s="203">
        <v>0</v>
      </c>
      <c r="J32" s="203">
        <v>26.23</v>
      </c>
      <c r="K32" s="203">
        <v>20.37</v>
      </c>
      <c r="L32" s="203">
        <v>0.25</v>
      </c>
      <c r="M32" s="203">
        <v>2.5499999999999998</v>
      </c>
      <c r="N32" s="203">
        <v>2.09</v>
      </c>
      <c r="O32" s="203">
        <v>1.48</v>
      </c>
      <c r="P32" s="203">
        <v>1.1000000000000001</v>
      </c>
      <c r="Q32" s="203">
        <v>0.36</v>
      </c>
      <c r="R32" s="203">
        <v>0.75</v>
      </c>
      <c r="S32" s="203">
        <v>0.47</v>
      </c>
      <c r="T32" s="203">
        <v>0</v>
      </c>
      <c r="U32" s="203">
        <v>3.44</v>
      </c>
      <c r="V32" s="203">
        <v>0.32</v>
      </c>
      <c r="W32" s="203">
        <v>0.8</v>
      </c>
      <c r="X32" s="203">
        <v>2.6</v>
      </c>
      <c r="Y32" s="203">
        <v>0</v>
      </c>
      <c r="Z32" s="203">
        <v>4.8899999999999997</v>
      </c>
      <c r="AA32" s="203">
        <v>1.59</v>
      </c>
      <c r="AB32" s="203">
        <v>0</v>
      </c>
      <c r="AC32" s="203">
        <v>33.270000000000003</v>
      </c>
      <c r="AD32" s="203">
        <v>0</v>
      </c>
      <c r="AE32" s="203">
        <v>0</v>
      </c>
      <c r="AF32" s="203">
        <v>0</v>
      </c>
      <c r="AG32" s="203">
        <v>46.68</v>
      </c>
      <c r="AH32" s="203">
        <v>0</v>
      </c>
      <c r="AI32" s="203">
        <v>46.68</v>
      </c>
      <c r="AJ32" s="203">
        <v>0</v>
      </c>
      <c r="AK32" s="203">
        <v>1.52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19.28</v>
      </c>
      <c r="E33" s="203">
        <v>0</v>
      </c>
      <c r="F33" s="203">
        <v>0</v>
      </c>
      <c r="G33" s="203">
        <v>30.76</v>
      </c>
      <c r="H33" s="203">
        <v>0</v>
      </c>
      <c r="I33" s="203">
        <v>0</v>
      </c>
      <c r="J33" s="203">
        <v>26.23</v>
      </c>
      <c r="K33" s="203">
        <v>20.37</v>
      </c>
      <c r="L33" s="203">
        <v>0.25</v>
      </c>
      <c r="M33" s="203">
        <v>2.5499999999999998</v>
      </c>
      <c r="N33" s="203">
        <v>2.09</v>
      </c>
      <c r="O33" s="203">
        <v>1.48</v>
      </c>
      <c r="P33" s="203">
        <v>1.1000000000000001</v>
      </c>
      <c r="Q33" s="203">
        <v>0.36</v>
      </c>
      <c r="R33" s="203">
        <v>0.75</v>
      </c>
      <c r="S33" s="203">
        <v>0.47</v>
      </c>
      <c r="T33" s="203">
        <v>0</v>
      </c>
      <c r="U33" s="203">
        <v>3.44</v>
      </c>
      <c r="V33" s="203">
        <v>0.32</v>
      </c>
      <c r="W33" s="203">
        <v>0.8</v>
      </c>
      <c r="X33" s="203">
        <v>2.6</v>
      </c>
      <c r="Y33" s="203">
        <v>0</v>
      </c>
      <c r="Z33" s="203">
        <v>4.8899999999999997</v>
      </c>
      <c r="AA33" s="203">
        <v>1.59</v>
      </c>
      <c r="AB33" s="203">
        <v>0</v>
      </c>
      <c r="AC33" s="203">
        <v>33.270000000000003</v>
      </c>
      <c r="AD33" s="203">
        <v>0</v>
      </c>
      <c r="AE33" s="203">
        <v>0</v>
      </c>
      <c r="AF33" s="203">
        <v>0</v>
      </c>
      <c r="AG33" s="203">
        <v>46.68</v>
      </c>
      <c r="AH33" s="203">
        <v>0</v>
      </c>
      <c r="AI33" s="203">
        <v>46.68</v>
      </c>
      <c r="AJ33" s="203">
        <v>0</v>
      </c>
      <c r="AK33" s="203">
        <v>1.52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18.22</v>
      </c>
      <c r="E34" s="203">
        <v>0</v>
      </c>
      <c r="F34" s="203">
        <v>0</v>
      </c>
      <c r="G34" s="203">
        <v>30.76</v>
      </c>
      <c r="H34" s="203">
        <v>0</v>
      </c>
      <c r="I34" s="203">
        <v>0</v>
      </c>
      <c r="J34" s="203">
        <v>26.23</v>
      </c>
      <c r="K34" s="203">
        <v>20.37</v>
      </c>
      <c r="L34" s="203">
        <v>0.25</v>
      </c>
      <c r="M34" s="203">
        <v>2.5499999999999998</v>
      </c>
      <c r="N34" s="203">
        <v>2.09</v>
      </c>
      <c r="O34" s="203">
        <v>1.48</v>
      </c>
      <c r="P34" s="203">
        <v>1.1000000000000001</v>
      </c>
      <c r="Q34" s="203">
        <v>0.36</v>
      </c>
      <c r="R34" s="203">
        <v>0.75</v>
      </c>
      <c r="S34" s="203">
        <v>0.47</v>
      </c>
      <c r="T34" s="203">
        <v>0</v>
      </c>
      <c r="U34" s="203">
        <v>3.44</v>
      </c>
      <c r="V34" s="203">
        <v>0.32</v>
      </c>
      <c r="W34" s="203">
        <v>0.8</v>
      </c>
      <c r="X34" s="203">
        <v>2.6</v>
      </c>
      <c r="Y34" s="203">
        <v>0</v>
      </c>
      <c r="Z34" s="203">
        <v>4.8899999999999997</v>
      </c>
      <c r="AA34" s="203">
        <v>1.59</v>
      </c>
      <c r="AB34" s="203">
        <v>0</v>
      </c>
      <c r="AC34" s="203">
        <v>33.270000000000003</v>
      </c>
      <c r="AD34" s="203">
        <v>0</v>
      </c>
      <c r="AE34" s="203">
        <v>0</v>
      </c>
      <c r="AF34" s="203">
        <v>0</v>
      </c>
      <c r="AG34" s="203">
        <v>46.68</v>
      </c>
      <c r="AH34" s="203">
        <v>0</v>
      </c>
      <c r="AI34" s="203">
        <v>46.68</v>
      </c>
      <c r="AJ34" s="203">
        <v>0</v>
      </c>
      <c r="AK34" s="203">
        <v>15.61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19.55</v>
      </c>
      <c r="E35" s="203">
        <v>0</v>
      </c>
      <c r="F35" s="203">
        <v>0</v>
      </c>
      <c r="G35" s="203">
        <v>30.76</v>
      </c>
      <c r="H35" s="203">
        <v>0</v>
      </c>
      <c r="I35" s="203">
        <v>0</v>
      </c>
      <c r="J35" s="203">
        <v>26.23</v>
      </c>
      <c r="K35" s="203">
        <v>77.62</v>
      </c>
      <c r="L35" s="203">
        <v>0</v>
      </c>
      <c r="M35" s="203">
        <v>2.5499999999999998</v>
      </c>
      <c r="N35" s="203">
        <v>2.09</v>
      </c>
      <c r="O35" s="203">
        <v>1.48</v>
      </c>
      <c r="P35" s="203">
        <v>1.1000000000000001</v>
      </c>
      <c r="Q35" s="203">
        <v>0.36</v>
      </c>
      <c r="R35" s="203">
        <v>0.75</v>
      </c>
      <c r="S35" s="203">
        <v>0.47</v>
      </c>
      <c r="T35" s="203">
        <v>0</v>
      </c>
      <c r="U35" s="203">
        <v>6.48</v>
      </c>
      <c r="V35" s="203">
        <v>0.32</v>
      </c>
      <c r="W35" s="203">
        <v>0.8</v>
      </c>
      <c r="X35" s="203">
        <v>2.6</v>
      </c>
      <c r="Y35" s="203">
        <v>0</v>
      </c>
      <c r="Z35" s="203">
        <v>4.8899999999999997</v>
      </c>
      <c r="AA35" s="203">
        <v>1.59</v>
      </c>
      <c r="AB35" s="203">
        <v>0</v>
      </c>
      <c r="AC35" s="203">
        <v>33.270000000000003</v>
      </c>
      <c r="AD35" s="203">
        <v>0</v>
      </c>
      <c r="AE35" s="203">
        <v>0</v>
      </c>
      <c r="AF35" s="203">
        <v>0</v>
      </c>
      <c r="AG35" s="203">
        <v>46.68</v>
      </c>
      <c r="AH35" s="203">
        <v>0</v>
      </c>
      <c r="AI35" s="203">
        <v>46.68</v>
      </c>
      <c r="AJ35" s="203">
        <v>0</v>
      </c>
      <c r="AK35" s="203">
        <v>15.61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19.510000000000002</v>
      </c>
      <c r="E36" s="203">
        <v>0</v>
      </c>
      <c r="F36" s="203">
        <v>0</v>
      </c>
      <c r="G36" s="203">
        <v>30.76</v>
      </c>
      <c r="H36" s="203">
        <v>0</v>
      </c>
      <c r="I36" s="203">
        <v>0</v>
      </c>
      <c r="J36" s="203">
        <v>26.23</v>
      </c>
      <c r="K36" s="203">
        <v>125.62</v>
      </c>
      <c r="L36" s="203">
        <v>0</v>
      </c>
      <c r="M36" s="203">
        <v>2.5499999999999998</v>
      </c>
      <c r="N36" s="203">
        <v>2.09</v>
      </c>
      <c r="O36" s="203">
        <v>1.48</v>
      </c>
      <c r="P36" s="203">
        <v>1.1000000000000001</v>
      </c>
      <c r="Q36" s="203">
        <v>0.36</v>
      </c>
      <c r="R36" s="203">
        <v>0.75</v>
      </c>
      <c r="S36" s="203">
        <v>0.47</v>
      </c>
      <c r="T36" s="203">
        <v>0</v>
      </c>
      <c r="U36" s="203">
        <v>5.84</v>
      </c>
      <c r="V36" s="203">
        <v>0.32</v>
      </c>
      <c r="W36" s="203">
        <v>0.8</v>
      </c>
      <c r="X36" s="203">
        <v>2.6</v>
      </c>
      <c r="Y36" s="203">
        <v>0</v>
      </c>
      <c r="Z36" s="203">
        <v>4.8899999999999997</v>
      </c>
      <c r="AA36" s="203">
        <v>1.59</v>
      </c>
      <c r="AB36" s="203">
        <v>0</v>
      </c>
      <c r="AC36" s="203">
        <v>33.270000000000003</v>
      </c>
      <c r="AD36" s="203">
        <v>0</v>
      </c>
      <c r="AE36" s="203">
        <v>0</v>
      </c>
      <c r="AF36" s="203">
        <v>0</v>
      </c>
      <c r="AG36" s="203">
        <v>46.68</v>
      </c>
      <c r="AH36" s="203">
        <v>0</v>
      </c>
      <c r="AI36" s="203">
        <v>46.68</v>
      </c>
      <c r="AJ36" s="203">
        <v>0</v>
      </c>
      <c r="AK36" s="203">
        <v>15.61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19.510000000000002</v>
      </c>
      <c r="E37" s="203">
        <v>0</v>
      </c>
      <c r="F37" s="203">
        <v>0</v>
      </c>
      <c r="G37" s="203">
        <v>30.76</v>
      </c>
      <c r="H37" s="203">
        <v>0</v>
      </c>
      <c r="I37" s="203">
        <v>0</v>
      </c>
      <c r="J37" s="203">
        <v>26.23</v>
      </c>
      <c r="K37" s="203">
        <v>164</v>
      </c>
      <c r="L37" s="203">
        <v>0</v>
      </c>
      <c r="M37" s="203">
        <v>2.5499999999999998</v>
      </c>
      <c r="N37" s="203">
        <v>2.09</v>
      </c>
      <c r="O37" s="203">
        <v>1.48</v>
      </c>
      <c r="P37" s="203">
        <v>1.1000000000000001</v>
      </c>
      <c r="Q37" s="203">
        <v>0.36</v>
      </c>
      <c r="R37" s="203">
        <v>0.75</v>
      </c>
      <c r="S37" s="203">
        <v>0.47</v>
      </c>
      <c r="T37" s="203">
        <v>0</v>
      </c>
      <c r="U37" s="203">
        <v>5.84</v>
      </c>
      <c r="V37" s="203">
        <v>0.32</v>
      </c>
      <c r="W37" s="203">
        <v>0.8</v>
      </c>
      <c r="X37" s="203">
        <v>2.6</v>
      </c>
      <c r="Y37" s="203">
        <v>0</v>
      </c>
      <c r="Z37" s="203">
        <v>4.8899999999999997</v>
      </c>
      <c r="AA37" s="203">
        <v>1.59</v>
      </c>
      <c r="AB37" s="203">
        <v>0</v>
      </c>
      <c r="AC37" s="203">
        <v>33.270000000000003</v>
      </c>
      <c r="AD37" s="203">
        <v>0</v>
      </c>
      <c r="AE37" s="203">
        <v>0</v>
      </c>
      <c r="AF37" s="203">
        <v>0</v>
      </c>
      <c r="AG37" s="203">
        <v>46.68</v>
      </c>
      <c r="AH37" s="203">
        <v>0</v>
      </c>
      <c r="AI37" s="203">
        <v>46.68</v>
      </c>
      <c r="AJ37" s="203">
        <v>0</v>
      </c>
      <c r="AK37" s="203">
        <v>15.59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19.510000000000002</v>
      </c>
      <c r="E38" s="203">
        <v>0</v>
      </c>
      <c r="F38" s="203">
        <v>0</v>
      </c>
      <c r="G38" s="203">
        <v>30.76</v>
      </c>
      <c r="H38" s="203">
        <v>0</v>
      </c>
      <c r="I38" s="203">
        <v>0</v>
      </c>
      <c r="J38" s="203">
        <v>26.23</v>
      </c>
      <c r="K38" s="203">
        <v>129.62</v>
      </c>
      <c r="L38" s="203">
        <v>0</v>
      </c>
      <c r="M38" s="203">
        <v>2.5499999999999998</v>
      </c>
      <c r="N38" s="203">
        <v>2.09</v>
      </c>
      <c r="O38" s="203">
        <v>1.48</v>
      </c>
      <c r="P38" s="203">
        <v>1.1000000000000001</v>
      </c>
      <c r="Q38" s="203">
        <v>0.36</v>
      </c>
      <c r="R38" s="203">
        <v>0.75</v>
      </c>
      <c r="S38" s="203">
        <v>0.47</v>
      </c>
      <c r="T38" s="203">
        <v>0</v>
      </c>
      <c r="U38" s="203">
        <v>5.84</v>
      </c>
      <c r="V38" s="203">
        <v>0.32</v>
      </c>
      <c r="W38" s="203">
        <v>0.8</v>
      </c>
      <c r="X38" s="203">
        <v>2.6</v>
      </c>
      <c r="Y38" s="203">
        <v>0</v>
      </c>
      <c r="Z38" s="203">
        <v>4.8899999999999997</v>
      </c>
      <c r="AA38" s="203">
        <v>1.59</v>
      </c>
      <c r="AB38" s="203">
        <v>0</v>
      </c>
      <c r="AC38" s="203">
        <v>33.270000000000003</v>
      </c>
      <c r="AD38" s="203">
        <v>0</v>
      </c>
      <c r="AE38" s="203">
        <v>0</v>
      </c>
      <c r="AF38" s="203">
        <v>0</v>
      </c>
      <c r="AG38" s="203">
        <v>46.68</v>
      </c>
      <c r="AH38" s="203">
        <v>0</v>
      </c>
      <c r="AI38" s="203">
        <v>46.68</v>
      </c>
      <c r="AJ38" s="203">
        <v>0</v>
      </c>
      <c r="AK38" s="203">
        <v>15.59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19.420000000000002</v>
      </c>
      <c r="E39" s="203">
        <v>0</v>
      </c>
      <c r="F39" s="203">
        <v>0</v>
      </c>
      <c r="G39" s="203">
        <v>30.76</v>
      </c>
      <c r="H39" s="203">
        <v>0</v>
      </c>
      <c r="I39" s="203">
        <v>0</v>
      </c>
      <c r="J39" s="203">
        <v>26.23</v>
      </c>
      <c r="K39" s="203">
        <v>97.2</v>
      </c>
      <c r="L39" s="203">
        <v>0</v>
      </c>
      <c r="M39" s="203">
        <v>2.5499999999999998</v>
      </c>
      <c r="N39" s="203">
        <v>2.09</v>
      </c>
      <c r="O39" s="203">
        <v>1.48</v>
      </c>
      <c r="P39" s="203">
        <v>1.1000000000000001</v>
      </c>
      <c r="Q39" s="203">
        <v>0.36</v>
      </c>
      <c r="R39" s="203">
        <v>0.75</v>
      </c>
      <c r="S39" s="203">
        <v>0.47</v>
      </c>
      <c r="T39" s="203">
        <v>0</v>
      </c>
      <c r="U39" s="203">
        <v>0.56000000000000005</v>
      </c>
      <c r="V39" s="203">
        <v>0.32</v>
      </c>
      <c r="W39" s="203">
        <v>0.8</v>
      </c>
      <c r="X39" s="203">
        <v>2.6</v>
      </c>
      <c r="Y39" s="203">
        <v>0</v>
      </c>
      <c r="Z39" s="203">
        <v>4.8899999999999997</v>
      </c>
      <c r="AA39" s="203">
        <v>1.59</v>
      </c>
      <c r="AB39" s="203">
        <v>0</v>
      </c>
      <c r="AC39" s="203">
        <v>33.270000000000003</v>
      </c>
      <c r="AD39" s="203">
        <v>0</v>
      </c>
      <c r="AE39" s="203">
        <v>0</v>
      </c>
      <c r="AF39" s="203">
        <v>0</v>
      </c>
      <c r="AG39" s="203">
        <v>46.68</v>
      </c>
      <c r="AH39" s="203">
        <v>0</v>
      </c>
      <c r="AI39" s="203">
        <v>46.68</v>
      </c>
      <c r="AJ39" s="203">
        <v>0</v>
      </c>
      <c r="AK39" s="203">
        <v>15.59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19.32</v>
      </c>
      <c r="E40" s="203">
        <v>0</v>
      </c>
      <c r="F40" s="203">
        <v>0</v>
      </c>
      <c r="G40" s="203">
        <v>30.76</v>
      </c>
      <c r="H40" s="203">
        <v>0</v>
      </c>
      <c r="I40" s="203">
        <v>0</v>
      </c>
      <c r="J40" s="203">
        <v>26.23</v>
      </c>
      <c r="K40" s="203">
        <v>77.62</v>
      </c>
      <c r="L40" s="203">
        <v>0</v>
      </c>
      <c r="M40" s="203">
        <v>2.5499999999999998</v>
      </c>
      <c r="N40" s="203">
        <v>2.09</v>
      </c>
      <c r="O40" s="203">
        <v>1.48</v>
      </c>
      <c r="P40" s="203">
        <v>1.1000000000000001</v>
      </c>
      <c r="Q40" s="203">
        <v>0.36</v>
      </c>
      <c r="R40" s="203">
        <v>0.76</v>
      </c>
      <c r="S40" s="203">
        <v>0.48</v>
      </c>
      <c r="T40" s="203">
        <v>0</v>
      </c>
      <c r="U40" s="203">
        <v>0.56000000000000005</v>
      </c>
      <c r="V40" s="203">
        <v>0.32</v>
      </c>
      <c r="W40" s="203">
        <v>0.8</v>
      </c>
      <c r="X40" s="203">
        <v>2.6</v>
      </c>
      <c r="Y40" s="203">
        <v>0</v>
      </c>
      <c r="Z40" s="203">
        <v>4.8899999999999997</v>
      </c>
      <c r="AA40" s="203">
        <v>1.59</v>
      </c>
      <c r="AB40" s="203">
        <v>0</v>
      </c>
      <c r="AC40" s="203">
        <v>33.270000000000003</v>
      </c>
      <c r="AD40" s="203">
        <v>0</v>
      </c>
      <c r="AE40" s="203">
        <v>0</v>
      </c>
      <c r="AF40" s="203">
        <v>0</v>
      </c>
      <c r="AG40" s="203">
        <v>46.68</v>
      </c>
      <c r="AH40" s="203">
        <v>0</v>
      </c>
      <c r="AI40" s="203">
        <v>46.68</v>
      </c>
      <c r="AJ40" s="203">
        <v>0</v>
      </c>
      <c r="AK40" s="203">
        <v>15.59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19.14</v>
      </c>
      <c r="E41" s="203">
        <v>0</v>
      </c>
      <c r="F41" s="203">
        <v>0</v>
      </c>
      <c r="G41" s="203">
        <v>30.76</v>
      </c>
      <c r="H41" s="203">
        <v>0</v>
      </c>
      <c r="I41" s="203">
        <v>0</v>
      </c>
      <c r="J41" s="203">
        <v>26.23</v>
      </c>
      <c r="K41" s="203">
        <v>110.44</v>
      </c>
      <c r="L41" s="203">
        <v>0</v>
      </c>
      <c r="M41" s="203">
        <v>2.5499999999999998</v>
      </c>
      <c r="N41" s="203">
        <v>2.09</v>
      </c>
      <c r="O41" s="203">
        <v>1.48</v>
      </c>
      <c r="P41" s="203">
        <v>1.1000000000000001</v>
      </c>
      <c r="Q41" s="203">
        <v>0.36</v>
      </c>
      <c r="R41" s="203">
        <v>0.76</v>
      </c>
      <c r="S41" s="203">
        <v>0.48</v>
      </c>
      <c r="T41" s="203">
        <v>0</v>
      </c>
      <c r="U41" s="203">
        <v>0.56000000000000005</v>
      </c>
      <c r="V41" s="203">
        <v>0.32</v>
      </c>
      <c r="W41" s="203">
        <v>0.8</v>
      </c>
      <c r="X41" s="203">
        <v>2.6</v>
      </c>
      <c r="Y41" s="203">
        <v>0</v>
      </c>
      <c r="Z41" s="203">
        <v>4.8899999999999997</v>
      </c>
      <c r="AA41" s="203">
        <v>1.59</v>
      </c>
      <c r="AB41" s="203">
        <v>0</v>
      </c>
      <c r="AC41" s="203">
        <v>33.270000000000003</v>
      </c>
      <c r="AD41" s="203">
        <v>0</v>
      </c>
      <c r="AE41" s="203">
        <v>0</v>
      </c>
      <c r="AF41" s="203">
        <v>0</v>
      </c>
      <c r="AG41" s="203">
        <v>46.68</v>
      </c>
      <c r="AH41" s="203">
        <v>0</v>
      </c>
      <c r="AI41" s="203">
        <v>46.68</v>
      </c>
      <c r="AJ41" s="203">
        <v>0</v>
      </c>
      <c r="AK41" s="203">
        <v>15.59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19.14</v>
      </c>
      <c r="E42" s="203">
        <v>0</v>
      </c>
      <c r="F42" s="203">
        <v>0</v>
      </c>
      <c r="G42" s="203">
        <v>30.76</v>
      </c>
      <c r="H42" s="203">
        <v>0</v>
      </c>
      <c r="I42" s="203">
        <v>0</v>
      </c>
      <c r="J42" s="203">
        <v>26.23</v>
      </c>
      <c r="K42" s="203">
        <v>159.62</v>
      </c>
      <c r="L42" s="203">
        <v>0</v>
      </c>
      <c r="M42" s="203">
        <v>2.5499999999999998</v>
      </c>
      <c r="N42" s="203">
        <v>2.09</v>
      </c>
      <c r="O42" s="203">
        <v>1.48</v>
      </c>
      <c r="P42" s="203">
        <v>1.1000000000000001</v>
      </c>
      <c r="Q42" s="203">
        <v>0.36</v>
      </c>
      <c r="R42" s="203">
        <v>0.75</v>
      </c>
      <c r="S42" s="203">
        <v>0.47</v>
      </c>
      <c r="T42" s="203">
        <v>0</v>
      </c>
      <c r="U42" s="203">
        <v>0.56000000000000005</v>
      </c>
      <c r="V42" s="203">
        <v>0.32</v>
      </c>
      <c r="W42" s="203">
        <v>0.8</v>
      </c>
      <c r="X42" s="203">
        <v>2.6</v>
      </c>
      <c r="Y42" s="203">
        <v>0</v>
      </c>
      <c r="Z42" s="203">
        <v>4.8899999999999997</v>
      </c>
      <c r="AA42" s="203">
        <v>1.59</v>
      </c>
      <c r="AB42" s="203">
        <v>0</v>
      </c>
      <c r="AC42" s="203">
        <v>33.270000000000003</v>
      </c>
      <c r="AD42" s="203">
        <v>0</v>
      </c>
      <c r="AE42" s="203">
        <v>0</v>
      </c>
      <c r="AF42" s="203">
        <v>0</v>
      </c>
      <c r="AG42" s="203">
        <v>46.68</v>
      </c>
      <c r="AH42" s="203">
        <v>0</v>
      </c>
      <c r="AI42" s="203">
        <v>46.68</v>
      </c>
      <c r="AJ42" s="203">
        <v>0</v>
      </c>
      <c r="AK42" s="203">
        <v>15.59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19.09</v>
      </c>
      <c r="E43" s="203">
        <v>0</v>
      </c>
      <c r="F43" s="203">
        <v>0</v>
      </c>
      <c r="G43" s="203">
        <v>30.76</v>
      </c>
      <c r="H43" s="203">
        <v>0</v>
      </c>
      <c r="I43" s="203">
        <v>0</v>
      </c>
      <c r="J43" s="203">
        <v>26.23</v>
      </c>
      <c r="K43" s="203">
        <v>204.44</v>
      </c>
      <c r="L43" s="203">
        <v>0</v>
      </c>
      <c r="M43" s="203">
        <v>2.5499999999999998</v>
      </c>
      <c r="N43" s="203">
        <v>2.09</v>
      </c>
      <c r="O43" s="203">
        <v>1.48</v>
      </c>
      <c r="P43" s="203">
        <v>1.1000000000000001</v>
      </c>
      <c r="Q43" s="203">
        <v>0.37</v>
      </c>
      <c r="R43" s="203">
        <v>0.74</v>
      </c>
      <c r="S43" s="203">
        <v>0.46</v>
      </c>
      <c r="T43" s="203">
        <v>0</v>
      </c>
      <c r="U43" s="203">
        <v>0.61</v>
      </c>
      <c r="V43" s="203">
        <v>0.32</v>
      </c>
      <c r="W43" s="203">
        <v>0.8</v>
      </c>
      <c r="X43" s="203">
        <v>2.6</v>
      </c>
      <c r="Y43" s="203">
        <v>0</v>
      </c>
      <c r="Z43" s="203">
        <v>4.8899999999999997</v>
      </c>
      <c r="AA43" s="203">
        <v>1.58</v>
      </c>
      <c r="AB43" s="203">
        <v>0</v>
      </c>
      <c r="AC43" s="203">
        <v>33.270000000000003</v>
      </c>
      <c r="AD43" s="203">
        <v>0</v>
      </c>
      <c r="AE43" s="203">
        <v>0</v>
      </c>
      <c r="AF43" s="203">
        <v>0</v>
      </c>
      <c r="AG43" s="203">
        <v>46.68</v>
      </c>
      <c r="AH43" s="203">
        <v>0</v>
      </c>
      <c r="AI43" s="203">
        <v>46.68</v>
      </c>
      <c r="AJ43" s="203">
        <v>0</v>
      </c>
      <c r="AK43" s="203">
        <v>15.59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</v>
      </c>
      <c r="E44" s="203">
        <v>0</v>
      </c>
      <c r="F44" s="203">
        <v>0</v>
      </c>
      <c r="G44" s="203">
        <v>30.76</v>
      </c>
      <c r="H44" s="203">
        <v>0</v>
      </c>
      <c r="I44" s="203">
        <v>0</v>
      </c>
      <c r="J44" s="203">
        <v>26.23</v>
      </c>
      <c r="K44" s="203">
        <v>240.82</v>
      </c>
      <c r="L44" s="203">
        <v>0</v>
      </c>
      <c r="M44" s="203">
        <v>2.5499999999999998</v>
      </c>
      <c r="N44" s="203">
        <v>2.09</v>
      </c>
      <c r="O44" s="203">
        <v>1.48</v>
      </c>
      <c r="P44" s="203">
        <v>1.1000000000000001</v>
      </c>
      <c r="Q44" s="203">
        <v>0.37</v>
      </c>
      <c r="R44" s="203">
        <v>0.74</v>
      </c>
      <c r="S44" s="203">
        <v>0.46</v>
      </c>
      <c r="T44" s="203">
        <v>0</v>
      </c>
      <c r="U44" s="203">
        <v>0.61</v>
      </c>
      <c r="V44" s="203">
        <v>0.32</v>
      </c>
      <c r="W44" s="203">
        <v>0.8</v>
      </c>
      <c r="X44" s="203">
        <v>2.6</v>
      </c>
      <c r="Y44" s="203">
        <v>0</v>
      </c>
      <c r="Z44" s="203">
        <v>4.8899999999999997</v>
      </c>
      <c r="AA44" s="203">
        <v>1.58</v>
      </c>
      <c r="AB44" s="203">
        <v>0</v>
      </c>
      <c r="AC44" s="203">
        <v>33.270000000000003</v>
      </c>
      <c r="AD44" s="203">
        <v>0</v>
      </c>
      <c r="AE44" s="203">
        <v>0</v>
      </c>
      <c r="AF44" s="203">
        <v>0</v>
      </c>
      <c r="AG44" s="203">
        <v>46.68</v>
      </c>
      <c r="AH44" s="203">
        <v>0</v>
      </c>
      <c r="AI44" s="203">
        <v>46.68</v>
      </c>
      <c r="AJ44" s="203">
        <v>0</v>
      </c>
      <c r="AK44" s="203">
        <v>15.59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18.91</v>
      </c>
      <c r="E45" s="203">
        <v>0</v>
      </c>
      <c r="F45" s="203">
        <v>0</v>
      </c>
      <c r="G45" s="203">
        <v>30.76</v>
      </c>
      <c r="H45" s="203">
        <v>0</v>
      </c>
      <c r="I45" s="203">
        <v>0</v>
      </c>
      <c r="J45" s="203">
        <v>26.23</v>
      </c>
      <c r="K45" s="203">
        <v>240.82</v>
      </c>
      <c r="L45" s="203">
        <v>0.25</v>
      </c>
      <c r="M45" s="203">
        <v>2.5499999999999998</v>
      </c>
      <c r="N45" s="203">
        <v>2.09</v>
      </c>
      <c r="O45" s="203">
        <v>1.48</v>
      </c>
      <c r="P45" s="203">
        <v>1.1000000000000001</v>
      </c>
      <c r="Q45" s="203">
        <v>0.37</v>
      </c>
      <c r="R45" s="203">
        <v>0.74</v>
      </c>
      <c r="S45" s="203">
        <v>0.46</v>
      </c>
      <c r="T45" s="203">
        <v>0</v>
      </c>
      <c r="U45" s="203">
        <v>0.61</v>
      </c>
      <c r="V45" s="203">
        <v>0.32</v>
      </c>
      <c r="W45" s="203">
        <v>0.8</v>
      </c>
      <c r="X45" s="203">
        <v>2.6</v>
      </c>
      <c r="Y45" s="203">
        <v>0</v>
      </c>
      <c r="Z45" s="203">
        <v>4.8899999999999997</v>
      </c>
      <c r="AA45" s="203">
        <v>1.58</v>
      </c>
      <c r="AB45" s="203">
        <v>0</v>
      </c>
      <c r="AC45" s="203">
        <v>33.270000000000003</v>
      </c>
      <c r="AD45" s="203">
        <v>0</v>
      </c>
      <c r="AE45" s="203">
        <v>0</v>
      </c>
      <c r="AF45" s="203">
        <v>0</v>
      </c>
      <c r="AG45" s="203">
        <v>46.68</v>
      </c>
      <c r="AH45" s="203">
        <v>0</v>
      </c>
      <c r="AI45" s="203">
        <v>46.68</v>
      </c>
      <c r="AJ45" s="203">
        <v>0</v>
      </c>
      <c r="AK45" s="203">
        <v>15.59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18.82</v>
      </c>
      <c r="E46" s="203">
        <v>0</v>
      </c>
      <c r="F46" s="203">
        <v>0</v>
      </c>
      <c r="G46" s="203">
        <v>30.76</v>
      </c>
      <c r="H46" s="203">
        <v>0</v>
      </c>
      <c r="I46" s="203">
        <v>0</v>
      </c>
      <c r="J46" s="203">
        <v>26.23</v>
      </c>
      <c r="K46" s="203">
        <v>240.82</v>
      </c>
      <c r="L46" s="203">
        <v>0.25</v>
      </c>
      <c r="M46" s="203">
        <v>2.5499999999999998</v>
      </c>
      <c r="N46" s="203">
        <v>2.09</v>
      </c>
      <c r="O46" s="203">
        <v>1.48</v>
      </c>
      <c r="P46" s="203">
        <v>1.1000000000000001</v>
      </c>
      <c r="Q46" s="203">
        <v>0.37</v>
      </c>
      <c r="R46" s="203">
        <v>0.74</v>
      </c>
      <c r="S46" s="203">
        <v>0.46</v>
      </c>
      <c r="T46" s="203">
        <v>0</v>
      </c>
      <c r="U46" s="203">
        <v>0.61</v>
      </c>
      <c r="V46" s="203">
        <v>0.32</v>
      </c>
      <c r="W46" s="203">
        <v>0.8</v>
      </c>
      <c r="X46" s="203">
        <v>2.6</v>
      </c>
      <c r="Y46" s="203">
        <v>0</v>
      </c>
      <c r="Z46" s="203">
        <v>4.8899999999999997</v>
      </c>
      <c r="AA46" s="203">
        <v>1.58</v>
      </c>
      <c r="AB46" s="203">
        <v>0</v>
      </c>
      <c r="AC46" s="203">
        <v>33.270000000000003</v>
      </c>
      <c r="AD46" s="203">
        <v>0</v>
      </c>
      <c r="AE46" s="203">
        <v>0</v>
      </c>
      <c r="AF46" s="203">
        <v>0</v>
      </c>
      <c r="AG46" s="203">
        <v>46.68</v>
      </c>
      <c r="AH46" s="203">
        <v>0</v>
      </c>
      <c r="AI46" s="203">
        <v>46.68</v>
      </c>
      <c r="AJ46" s="203">
        <v>0</v>
      </c>
      <c r="AK46" s="203">
        <v>15.59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18.77</v>
      </c>
      <c r="E47" s="203">
        <v>0</v>
      </c>
      <c r="F47" s="203">
        <v>0</v>
      </c>
      <c r="G47" s="203">
        <v>30.76</v>
      </c>
      <c r="H47" s="203">
        <v>0</v>
      </c>
      <c r="I47" s="203">
        <v>0</v>
      </c>
      <c r="J47" s="203">
        <v>26.23</v>
      </c>
      <c r="K47" s="203">
        <v>240.82</v>
      </c>
      <c r="L47" s="203">
        <v>0.25</v>
      </c>
      <c r="M47" s="203">
        <v>2.5499999999999998</v>
      </c>
      <c r="N47" s="203">
        <v>2.09</v>
      </c>
      <c r="O47" s="203">
        <v>1.48</v>
      </c>
      <c r="P47" s="203">
        <v>1.1000000000000001</v>
      </c>
      <c r="Q47" s="203">
        <v>0.12</v>
      </c>
      <c r="R47" s="203">
        <v>0.74</v>
      </c>
      <c r="S47" s="203">
        <v>0.4</v>
      </c>
      <c r="T47" s="203">
        <v>0</v>
      </c>
      <c r="U47" s="203">
        <v>0.61</v>
      </c>
      <c r="V47" s="203">
        <v>0.32</v>
      </c>
      <c r="W47" s="203">
        <v>0.8</v>
      </c>
      <c r="X47" s="203">
        <v>2.6</v>
      </c>
      <c r="Y47" s="203">
        <v>0</v>
      </c>
      <c r="Z47" s="203">
        <v>4.8899999999999997</v>
      </c>
      <c r="AA47" s="203">
        <v>1.58</v>
      </c>
      <c r="AB47" s="203">
        <v>0</v>
      </c>
      <c r="AC47" s="203">
        <v>33.270000000000003</v>
      </c>
      <c r="AD47" s="203">
        <v>0</v>
      </c>
      <c r="AE47" s="203">
        <v>0</v>
      </c>
      <c r="AF47" s="203">
        <v>0</v>
      </c>
      <c r="AG47" s="203">
        <v>46.68</v>
      </c>
      <c r="AH47" s="203">
        <v>0</v>
      </c>
      <c r="AI47" s="203">
        <v>46.68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18.670000000000002</v>
      </c>
      <c r="E48" s="203">
        <v>0</v>
      </c>
      <c r="F48" s="203">
        <v>0</v>
      </c>
      <c r="G48" s="203">
        <v>30.76</v>
      </c>
      <c r="H48" s="203">
        <v>0</v>
      </c>
      <c r="I48" s="203">
        <v>0</v>
      </c>
      <c r="J48" s="203">
        <v>26.23</v>
      </c>
      <c r="K48" s="203">
        <v>240.82</v>
      </c>
      <c r="L48" s="203">
        <v>0.25</v>
      </c>
      <c r="M48" s="203">
        <v>2.5499999999999998</v>
      </c>
      <c r="N48" s="203">
        <v>2.09</v>
      </c>
      <c r="O48" s="203">
        <v>1.48</v>
      </c>
      <c r="P48" s="203">
        <v>1.1000000000000001</v>
      </c>
      <c r="Q48" s="203">
        <v>0.12</v>
      </c>
      <c r="R48" s="203">
        <v>0.74</v>
      </c>
      <c r="S48" s="203">
        <v>0.46</v>
      </c>
      <c r="T48" s="203">
        <v>0</v>
      </c>
      <c r="U48" s="203">
        <v>0.61</v>
      </c>
      <c r="V48" s="203">
        <v>0.32</v>
      </c>
      <c r="W48" s="203">
        <v>0.8</v>
      </c>
      <c r="X48" s="203">
        <v>2.6</v>
      </c>
      <c r="Y48" s="203">
        <v>0</v>
      </c>
      <c r="Z48" s="203">
        <v>4.8899999999999997</v>
      </c>
      <c r="AA48" s="203">
        <v>1.58</v>
      </c>
      <c r="AB48" s="203">
        <v>0</v>
      </c>
      <c r="AC48" s="203">
        <v>33.270000000000003</v>
      </c>
      <c r="AD48" s="203">
        <v>0</v>
      </c>
      <c r="AE48" s="203">
        <v>0</v>
      </c>
      <c r="AF48" s="203">
        <v>0</v>
      </c>
      <c r="AG48" s="203">
        <v>46.68</v>
      </c>
      <c r="AH48" s="203">
        <v>0</v>
      </c>
      <c r="AI48" s="203">
        <v>46.68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18.670000000000002</v>
      </c>
      <c r="E49" s="203">
        <v>0</v>
      </c>
      <c r="F49" s="203">
        <v>0</v>
      </c>
      <c r="G49" s="203">
        <v>30.76</v>
      </c>
      <c r="H49" s="203">
        <v>0</v>
      </c>
      <c r="I49" s="203">
        <v>0</v>
      </c>
      <c r="J49" s="203">
        <v>26.23</v>
      </c>
      <c r="K49" s="203">
        <v>240.82</v>
      </c>
      <c r="L49" s="203">
        <v>0.25</v>
      </c>
      <c r="M49" s="203">
        <v>2.5499999999999998</v>
      </c>
      <c r="N49" s="203">
        <v>2.09</v>
      </c>
      <c r="O49" s="203">
        <v>1.48</v>
      </c>
      <c r="P49" s="203">
        <v>1.1000000000000001</v>
      </c>
      <c r="Q49" s="203">
        <v>0.12</v>
      </c>
      <c r="R49" s="203">
        <v>0.74</v>
      </c>
      <c r="S49" s="203">
        <v>0.46</v>
      </c>
      <c r="T49" s="203">
        <v>0</v>
      </c>
      <c r="U49" s="203">
        <v>0.61</v>
      </c>
      <c r="V49" s="203">
        <v>0.32</v>
      </c>
      <c r="W49" s="203">
        <v>0.51</v>
      </c>
      <c r="X49" s="203">
        <v>1.82</v>
      </c>
      <c r="Y49" s="203">
        <v>0</v>
      </c>
      <c r="Z49" s="203">
        <v>4.8899999999999997</v>
      </c>
      <c r="AA49" s="203">
        <v>1.58</v>
      </c>
      <c r="AB49" s="203">
        <v>0</v>
      </c>
      <c r="AC49" s="203">
        <v>33.270000000000003</v>
      </c>
      <c r="AD49" s="203">
        <v>0</v>
      </c>
      <c r="AE49" s="203">
        <v>0</v>
      </c>
      <c r="AF49" s="203">
        <v>0</v>
      </c>
      <c r="AG49" s="203">
        <v>46.68</v>
      </c>
      <c r="AH49" s="203">
        <v>0</v>
      </c>
      <c r="AI49" s="203">
        <v>46.68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18.59</v>
      </c>
      <c r="E50" s="203">
        <v>0</v>
      </c>
      <c r="F50" s="203">
        <v>0</v>
      </c>
      <c r="G50" s="203">
        <v>30.76</v>
      </c>
      <c r="H50" s="203">
        <v>0</v>
      </c>
      <c r="I50" s="203">
        <v>0</v>
      </c>
      <c r="J50" s="203">
        <v>26.23</v>
      </c>
      <c r="K50" s="203">
        <v>240.82</v>
      </c>
      <c r="L50" s="203">
        <v>2.91</v>
      </c>
      <c r="M50" s="203">
        <v>2.5499999999999998</v>
      </c>
      <c r="N50" s="203">
        <v>2.09</v>
      </c>
      <c r="O50" s="203">
        <v>1.48</v>
      </c>
      <c r="P50" s="203">
        <v>1.1000000000000001</v>
      </c>
      <c r="Q50" s="203">
        <v>3.24</v>
      </c>
      <c r="R50" s="203">
        <v>8.32</v>
      </c>
      <c r="S50" s="203">
        <v>5.19</v>
      </c>
      <c r="T50" s="203">
        <v>0</v>
      </c>
      <c r="U50" s="203">
        <v>0.61</v>
      </c>
      <c r="V50" s="203">
        <v>0.32</v>
      </c>
      <c r="W50" s="203">
        <v>0.32</v>
      </c>
      <c r="X50" s="203">
        <v>1.82</v>
      </c>
      <c r="Y50" s="203">
        <v>0</v>
      </c>
      <c r="Z50" s="203">
        <v>4.8899999999999997</v>
      </c>
      <c r="AA50" s="203">
        <v>1.58</v>
      </c>
      <c r="AB50" s="203">
        <v>0</v>
      </c>
      <c r="AC50" s="203">
        <v>33.270000000000003</v>
      </c>
      <c r="AD50" s="203">
        <v>0</v>
      </c>
      <c r="AE50" s="203">
        <v>0</v>
      </c>
      <c r="AF50" s="203">
        <v>0</v>
      </c>
      <c r="AG50" s="203">
        <v>46.68</v>
      </c>
      <c r="AH50" s="203">
        <v>0</v>
      </c>
      <c r="AI50" s="203">
        <v>46.68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18.59</v>
      </c>
      <c r="E51" s="203">
        <v>0</v>
      </c>
      <c r="F51" s="203">
        <v>0</v>
      </c>
      <c r="G51" s="203">
        <v>30.76</v>
      </c>
      <c r="H51" s="203">
        <v>0</v>
      </c>
      <c r="I51" s="203">
        <v>0</v>
      </c>
      <c r="J51" s="203">
        <v>26.23</v>
      </c>
      <c r="K51" s="203">
        <v>240.82</v>
      </c>
      <c r="L51" s="203">
        <v>2.91</v>
      </c>
      <c r="M51" s="203">
        <v>2.5499999999999998</v>
      </c>
      <c r="N51" s="203">
        <v>2.09</v>
      </c>
      <c r="O51" s="203">
        <v>1.48</v>
      </c>
      <c r="P51" s="203">
        <v>1.1000000000000001</v>
      </c>
      <c r="Q51" s="203">
        <v>3.24</v>
      </c>
      <c r="R51" s="203">
        <v>8.32</v>
      </c>
      <c r="S51" s="203">
        <v>5.19</v>
      </c>
      <c r="T51" s="203">
        <v>0</v>
      </c>
      <c r="U51" s="203">
        <v>0.61</v>
      </c>
      <c r="V51" s="203">
        <v>0.32</v>
      </c>
      <c r="W51" s="203">
        <v>0.14000000000000001</v>
      </c>
      <c r="X51" s="203">
        <v>1.47</v>
      </c>
      <c r="Y51" s="203">
        <v>0</v>
      </c>
      <c r="Z51" s="203">
        <v>4.8899999999999997</v>
      </c>
      <c r="AA51" s="203">
        <v>1.58</v>
      </c>
      <c r="AB51" s="203">
        <v>0</v>
      </c>
      <c r="AC51" s="203">
        <v>33.33</v>
      </c>
      <c r="AD51" s="203">
        <v>0</v>
      </c>
      <c r="AE51" s="203">
        <v>0</v>
      </c>
      <c r="AF51" s="203">
        <v>0</v>
      </c>
      <c r="AG51" s="203">
        <v>46.68</v>
      </c>
      <c r="AH51" s="203">
        <v>0</v>
      </c>
      <c r="AI51" s="203">
        <v>46.68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18.45</v>
      </c>
      <c r="E52" s="203">
        <v>0</v>
      </c>
      <c r="F52" s="203">
        <v>0</v>
      </c>
      <c r="G52" s="203">
        <v>30.76</v>
      </c>
      <c r="H52" s="203">
        <v>0</v>
      </c>
      <c r="I52" s="203">
        <v>0</v>
      </c>
      <c r="J52" s="203">
        <v>26.23</v>
      </c>
      <c r="K52" s="203">
        <v>240.82</v>
      </c>
      <c r="L52" s="203">
        <v>2.91</v>
      </c>
      <c r="M52" s="203">
        <v>2.5499999999999998</v>
      </c>
      <c r="N52" s="203">
        <v>2.09</v>
      </c>
      <c r="O52" s="203">
        <v>1.48</v>
      </c>
      <c r="P52" s="203">
        <v>1.1000000000000001</v>
      </c>
      <c r="Q52" s="203">
        <v>3.24</v>
      </c>
      <c r="R52" s="203">
        <v>8.32</v>
      </c>
      <c r="S52" s="203">
        <v>5.19</v>
      </c>
      <c r="T52" s="203">
        <v>0</v>
      </c>
      <c r="U52" s="203">
        <v>0.61</v>
      </c>
      <c r="V52" s="203">
        <v>0.32</v>
      </c>
      <c r="W52" s="203">
        <v>0.18</v>
      </c>
      <c r="X52" s="203">
        <v>1.47</v>
      </c>
      <c r="Y52" s="203">
        <v>0</v>
      </c>
      <c r="Z52" s="203">
        <v>35.83</v>
      </c>
      <c r="AA52" s="203">
        <v>1.58</v>
      </c>
      <c r="AB52" s="203">
        <v>0</v>
      </c>
      <c r="AC52" s="203">
        <v>33.33</v>
      </c>
      <c r="AD52" s="203">
        <v>0</v>
      </c>
      <c r="AE52" s="203">
        <v>0</v>
      </c>
      <c r="AF52" s="203">
        <v>0</v>
      </c>
      <c r="AG52" s="203">
        <v>46.68</v>
      </c>
      <c r="AH52" s="203">
        <v>0</v>
      </c>
      <c r="AI52" s="203">
        <v>46.68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18.22</v>
      </c>
      <c r="E53" s="203">
        <v>0</v>
      </c>
      <c r="F53" s="203">
        <v>0</v>
      </c>
      <c r="G53" s="203">
        <v>30.76</v>
      </c>
      <c r="H53" s="203">
        <v>0</v>
      </c>
      <c r="I53" s="203">
        <v>0</v>
      </c>
      <c r="J53" s="203">
        <v>26.23</v>
      </c>
      <c r="K53" s="203">
        <v>240.82</v>
      </c>
      <c r="L53" s="203">
        <v>2.91</v>
      </c>
      <c r="M53" s="203">
        <v>2.5499999999999998</v>
      </c>
      <c r="N53" s="203">
        <v>2.09</v>
      </c>
      <c r="O53" s="203">
        <v>1.48</v>
      </c>
      <c r="P53" s="203">
        <v>1.1000000000000001</v>
      </c>
      <c r="Q53" s="203">
        <v>3.24</v>
      </c>
      <c r="R53" s="203">
        <v>8.32</v>
      </c>
      <c r="S53" s="203">
        <v>5.19</v>
      </c>
      <c r="T53" s="203">
        <v>0</v>
      </c>
      <c r="U53" s="203">
        <v>0.61</v>
      </c>
      <c r="V53" s="203">
        <v>0.32</v>
      </c>
      <c r="W53" s="203">
        <v>0.17</v>
      </c>
      <c r="X53" s="203">
        <v>1.47</v>
      </c>
      <c r="Y53" s="203">
        <v>0</v>
      </c>
      <c r="Z53" s="203">
        <v>64.63</v>
      </c>
      <c r="AA53" s="203">
        <v>15.62</v>
      </c>
      <c r="AB53" s="203">
        <v>0</v>
      </c>
      <c r="AC53" s="203">
        <v>33.33</v>
      </c>
      <c r="AD53" s="203">
        <v>0</v>
      </c>
      <c r="AE53" s="203">
        <v>0</v>
      </c>
      <c r="AF53" s="203">
        <v>0</v>
      </c>
      <c r="AG53" s="203">
        <v>46.68</v>
      </c>
      <c r="AH53" s="203">
        <v>0</v>
      </c>
      <c r="AI53" s="203">
        <v>46.68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18.22</v>
      </c>
      <c r="E54" s="203">
        <v>0</v>
      </c>
      <c r="F54" s="203">
        <v>0</v>
      </c>
      <c r="G54" s="203">
        <v>30.76</v>
      </c>
      <c r="H54" s="203">
        <v>0</v>
      </c>
      <c r="I54" s="203">
        <v>0</v>
      </c>
      <c r="J54" s="203">
        <v>26.23</v>
      </c>
      <c r="K54" s="203">
        <v>240.82</v>
      </c>
      <c r="L54" s="203">
        <v>2.91</v>
      </c>
      <c r="M54" s="203">
        <v>2.5499999999999998</v>
      </c>
      <c r="N54" s="203">
        <v>2.09</v>
      </c>
      <c r="O54" s="203">
        <v>1.48</v>
      </c>
      <c r="P54" s="203">
        <v>1.1000000000000001</v>
      </c>
      <c r="Q54" s="203">
        <v>3.24</v>
      </c>
      <c r="R54" s="203">
        <v>8.32</v>
      </c>
      <c r="S54" s="203">
        <v>5.19</v>
      </c>
      <c r="T54" s="203">
        <v>0</v>
      </c>
      <c r="U54" s="203">
        <v>0.61</v>
      </c>
      <c r="V54" s="203">
        <v>2.75</v>
      </c>
      <c r="W54" s="203">
        <v>9</v>
      </c>
      <c r="X54" s="203">
        <v>29.59</v>
      </c>
      <c r="Y54" s="203">
        <v>0</v>
      </c>
      <c r="Z54" s="203">
        <v>64.63</v>
      </c>
      <c r="AA54" s="203">
        <v>15.62</v>
      </c>
      <c r="AB54" s="203">
        <v>0</v>
      </c>
      <c r="AC54" s="203">
        <v>33.33</v>
      </c>
      <c r="AD54" s="203">
        <v>0</v>
      </c>
      <c r="AE54" s="203">
        <v>0</v>
      </c>
      <c r="AF54" s="203">
        <v>0</v>
      </c>
      <c r="AG54" s="203">
        <v>46.68</v>
      </c>
      <c r="AH54" s="203">
        <v>0</v>
      </c>
      <c r="AI54" s="203">
        <v>46.68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18.22</v>
      </c>
      <c r="E55" s="203">
        <v>0</v>
      </c>
      <c r="F55" s="203">
        <v>0</v>
      </c>
      <c r="G55" s="203">
        <v>30.76</v>
      </c>
      <c r="H55" s="203">
        <v>0</v>
      </c>
      <c r="I55" s="203">
        <v>0</v>
      </c>
      <c r="J55" s="203">
        <v>26.23</v>
      </c>
      <c r="K55" s="203">
        <v>240.82</v>
      </c>
      <c r="L55" s="203">
        <v>2.91</v>
      </c>
      <c r="M55" s="203">
        <v>30.07</v>
      </c>
      <c r="N55" s="203">
        <v>2.09</v>
      </c>
      <c r="O55" s="203">
        <v>1.48</v>
      </c>
      <c r="P55" s="203">
        <v>13.01</v>
      </c>
      <c r="Q55" s="203">
        <v>3.24</v>
      </c>
      <c r="R55" s="203">
        <v>8.32</v>
      </c>
      <c r="S55" s="203">
        <v>5.19</v>
      </c>
      <c r="T55" s="203">
        <v>0</v>
      </c>
      <c r="U55" s="203">
        <v>0.71</v>
      </c>
      <c r="V55" s="203">
        <v>2.75</v>
      </c>
      <c r="W55" s="203">
        <v>9.08</v>
      </c>
      <c r="X55" s="203">
        <v>29.23</v>
      </c>
      <c r="Y55" s="203">
        <v>0</v>
      </c>
      <c r="Z55" s="203">
        <v>64.63</v>
      </c>
      <c r="AA55" s="203">
        <v>15.62</v>
      </c>
      <c r="AB55" s="203">
        <v>0</v>
      </c>
      <c r="AC55" s="203">
        <v>33.33</v>
      </c>
      <c r="AD55" s="203">
        <v>0</v>
      </c>
      <c r="AE55" s="203">
        <v>0</v>
      </c>
      <c r="AF55" s="203">
        <v>0</v>
      </c>
      <c r="AG55" s="203">
        <v>46.68</v>
      </c>
      <c r="AH55" s="203">
        <v>0</v>
      </c>
      <c r="AI55" s="203">
        <v>46.68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18.22</v>
      </c>
      <c r="E56" s="203">
        <v>0</v>
      </c>
      <c r="F56" s="203">
        <v>0</v>
      </c>
      <c r="G56" s="203">
        <v>30.76</v>
      </c>
      <c r="H56" s="203">
        <v>0</v>
      </c>
      <c r="I56" s="203">
        <v>0</v>
      </c>
      <c r="J56" s="203">
        <v>26.23</v>
      </c>
      <c r="K56" s="203">
        <v>240.82</v>
      </c>
      <c r="L56" s="203">
        <v>2.91</v>
      </c>
      <c r="M56" s="203">
        <v>30.07</v>
      </c>
      <c r="N56" s="203">
        <v>2.09</v>
      </c>
      <c r="O56" s="203">
        <v>1.48</v>
      </c>
      <c r="P56" s="203">
        <v>13.01</v>
      </c>
      <c r="Q56" s="203">
        <v>3.24</v>
      </c>
      <c r="R56" s="203">
        <v>8.32</v>
      </c>
      <c r="S56" s="203">
        <v>5.19</v>
      </c>
      <c r="T56" s="203">
        <v>0</v>
      </c>
      <c r="U56" s="203">
        <v>0.6</v>
      </c>
      <c r="V56" s="203">
        <v>2.75</v>
      </c>
      <c r="W56" s="203">
        <v>9.08</v>
      </c>
      <c r="X56" s="203">
        <v>29.23</v>
      </c>
      <c r="Y56" s="203">
        <v>0</v>
      </c>
      <c r="Z56" s="203">
        <v>64.63</v>
      </c>
      <c r="AA56" s="203">
        <v>15.62</v>
      </c>
      <c r="AB56" s="203">
        <v>0</v>
      </c>
      <c r="AC56" s="203">
        <v>33.33</v>
      </c>
      <c r="AD56" s="203">
        <v>0</v>
      </c>
      <c r="AE56" s="203">
        <v>0</v>
      </c>
      <c r="AF56" s="203">
        <v>0</v>
      </c>
      <c r="AG56" s="203">
        <v>46.68</v>
      </c>
      <c r="AH56" s="203">
        <v>0</v>
      </c>
      <c r="AI56" s="203">
        <v>46.68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18.22</v>
      </c>
      <c r="E57" s="203">
        <v>0</v>
      </c>
      <c r="F57" s="203">
        <v>0</v>
      </c>
      <c r="G57" s="203">
        <v>30.76</v>
      </c>
      <c r="H57" s="203">
        <v>0</v>
      </c>
      <c r="I57" s="203">
        <v>0</v>
      </c>
      <c r="J57" s="203">
        <v>26.23</v>
      </c>
      <c r="K57" s="203">
        <v>240.82</v>
      </c>
      <c r="L57" s="203">
        <v>2.91</v>
      </c>
      <c r="M57" s="203">
        <v>30.07</v>
      </c>
      <c r="N57" s="203">
        <v>2.09</v>
      </c>
      <c r="O57" s="203">
        <v>1.48</v>
      </c>
      <c r="P57" s="203">
        <v>13.01</v>
      </c>
      <c r="Q57" s="203">
        <v>4.0599999999999996</v>
      </c>
      <c r="R57" s="203">
        <v>8.32</v>
      </c>
      <c r="S57" s="203">
        <v>5.19</v>
      </c>
      <c r="T57" s="203">
        <v>0</v>
      </c>
      <c r="U57" s="203">
        <v>0.6</v>
      </c>
      <c r="V57" s="203">
        <v>2.75</v>
      </c>
      <c r="W57" s="203">
        <v>9.08</v>
      </c>
      <c r="X57" s="203">
        <v>29.23</v>
      </c>
      <c r="Y57" s="203">
        <v>0</v>
      </c>
      <c r="Z57" s="203">
        <v>64.63</v>
      </c>
      <c r="AA57" s="203">
        <v>15.62</v>
      </c>
      <c r="AB57" s="203">
        <v>0</v>
      </c>
      <c r="AC57" s="203">
        <v>33.33</v>
      </c>
      <c r="AD57" s="203">
        <v>0</v>
      </c>
      <c r="AE57" s="203">
        <v>0</v>
      </c>
      <c r="AF57" s="203">
        <v>0</v>
      </c>
      <c r="AG57" s="203">
        <v>46.68</v>
      </c>
      <c r="AH57" s="203">
        <v>0</v>
      </c>
      <c r="AI57" s="203">
        <v>46.68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18.22</v>
      </c>
      <c r="E58" s="203">
        <v>0</v>
      </c>
      <c r="F58" s="203">
        <v>0</v>
      </c>
      <c r="G58" s="203">
        <v>30.76</v>
      </c>
      <c r="H58" s="203">
        <v>0</v>
      </c>
      <c r="I58" s="203">
        <v>0</v>
      </c>
      <c r="J58" s="203">
        <v>26.23</v>
      </c>
      <c r="K58" s="203">
        <v>240.82</v>
      </c>
      <c r="L58" s="203">
        <v>2.91</v>
      </c>
      <c r="M58" s="203">
        <v>30.07</v>
      </c>
      <c r="N58" s="203">
        <v>2.09</v>
      </c>
      <c r="O58" s="203">
        <v>1.48</v>
      </c>
      <c r="P58" s="203">
        <v>13.01</v>
      </c>
      <c r="Q58" s="203">
        <v>4.0599999999999996</v>
      </c>
      <c r="R58" s="203">
        <v>8.32</v>
      </c>
      <c r="S58" s="203">
        <v>5.19</v>
      </c>
      <c r="T58" s="203">
        <v>0</v>
      </c>
      <c r="U58" s="203">
        <v>0.6</v>
      </c>
      <c r="V58" s="203">
        <v>2.75</v>
      </c>
      <c r="W58" s="203">
        <v>9.08</v>
      </c>
      <c r="X58" s="203">
        <v>29.86</v>
      </c>
      <c r="Y58" s="203">
        <v>0</v>
      </c>
      <c r="Z58" s="203">
        <v>64.63</v>
      </c>
      <c r="AA58" s="203">
        <v>15.62</v>
      </c>
      <c r="AB58" s="203">
        <v>0</v>
      </c>
      <c r="AC58" s="203">
        <v>33.33</v>
      </c>
      <c r="AD58" s="203">
        <v>0</v>
      </c>
      <c r="AE58" s="203">
        <v>0</v>
      </c>
      <c r="AF58" s="203">
        <v>0</v>
      </c>
      <c r="AG58" s="203">
        <v>46.68</v>
      </c>
      <c r="AH58" s="203">
        <v>0</v>
      </c>
      <c r="AI58" s="203">
        <v>46.68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18.22</v>
      </c>
      <c r="E59" s="203">
        <v>0</v>
      </c>
      <c r="F59" s="203">
        <v>0</v>
      </c>
      <c r="G59" s="203">
        <v>30.76</v>
      </c>
      <c r="H59" s="203">
        <v>0</v>
      </c>
      <c r="I59" s="203">
        <v>0</v>
      </c>
      <c r="J59" s="203">
        <v>26.23</v>
      </c>
      <c r="K59" s="203">
        <v>240.82</v>
      </c>
      <c r="L59" s="203">
        <v>2.91</v>
      </c>
      <c r="M59" s="203">
        <v>30.07</v>
      </c>
      <c r="N59" s="203">
        <v>2.09</v>
      </c>
      <c r="O59" s="203">
        <v>1.48</v>
      </c>
      <c r="P59" s="203">
        <v>13.01</v>
      </c>
      <c r="Q59" s="203">
        <v>4.0599999999999996</v>
      </c>
      <c r="R59" s="203">
        <v>8.32</v>
      </c>
      <c r="S59" s="203">
        <v>5.19</v>
      </c>
      <c r="T59" s="203">
        <v>0</v>
      </c>
      <c r="U59" s="203">
        <v>0.6</v>
      </c>
      <c r="V59" s="203">
        <v>2.75</v>
      </c>
      <c r="W59" s="203">
        <v>8.9499999999999993</v>
      </c>
      <c r="X59" s="203">
        <v>29.59</v>
      </c>
      <c r="Y59" s="203">
        <v>0</v>
      </c>
      <c r="Z59" s="203">
        <v>64.63</v>
      </c>
      <c r="AA59" s="203">
        <v>15.62</v>
      </c>
      <c r="AB59" s="203">
        <v>0</v>
      </c>
      <c r="AC59" s="203">
        <v>33.33</v>
      </c>
      <c r="AD59" s="203">
        <v>0</v>
      </c>
      <c r="AE59" s="203">
        <v>0</v>
      </c>
      <c r="AF59" s="203">
        <v>0</v>
      </c>
      <c r="AG59" s="203">
        <v>46.68</v>
      </c>
      <c r="AH59" s="203">
        <v>0</v>
      </c>
      <c r="AI59" s="203">
        <v>46.68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18.22</v>
      </c>
      <c r="E60" s="203">
        <v>0</v>
      </c>
      <c r="F60" s="203">
        <v>0</v>
      </c>
      <c r="G60" s="203">
        <v>30.76</v>
      </c>
      <c r="H60" s="203">
        <v>0</v>
      </c>
      <c r="I60" s="203">
        <v>0</v>
      </c>
      <c r="J60" s="203">
        <v>26.23</v>
      </c>
      <c r="K60" s="203">
        <v>240.82</v>
      </c>
      <c r="L60" s="203">
        <v>2.91</v>
      </c>
      <c r="M60" s="203">
        <v>30.07</v>
      </c>
      <c r="N60" s="203">
        <v>2.09</v>
      </c>
      <c r="O60" s="203">
        <v>1.48</v>
      </c>
      <c r="P60" s="203">
        <v>13.01</v>
      </c>
      <c r="Q60" s="203">
        <v>4.0599999999999996</v>
      </c>
      <c r="R60" s="203">
        <v>8.32</v>
      </c>
      <c r="S60" s="203">
        <v>5.19</v>
      </c>
      <c r="T60" s="203">
        <v>0</v>
      </c>
      <c r="U60" s="203">
        <v>0.6</v>
      </c>
      <c r="V60" s="203">
        <v>2.75</v>
      </c>
      <c r="W60" s="203">
        <v>8.9499999999999993</v>
      </c>
      <c r="X60" s="203">
        <v>29.59</v>
      </c>
      <c r="Y60" s="203">
        <v>0</v>
      </c>
      <c r="Z60" s="203">
        <v>64.63</v>
      </c>
      <c r="AA60" s="203">
        <v>15.62</v>
      </c>
      <c r="AB60" s="203">
        <v>0</v>
      </c>
      <c r="AC60" s="203">
        <v>33.33</v>
      </c>
      <c r="AD60" s="203">
        <v>0</v>
      </c>
      <c r="AE60" s="203">
        <v>0</v>
      </c>
      <c r="AF60" s="203">
        <v>0</v>
      </c>
      <c r="AG60" s="203">
        <v>46.68</v>
      </c>
      <c r="AH60" s="203">
        <v>0</v>
      </c>
      <c r="AI60" s="203">
        <v>46.68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18.22</v>
      </c>
      <c r="E61" s="203">
        <v>0</v>
      </c>
      <c r="F61" s="203">
        <v>0</v>
      </c>
      <c r="G61" s="203">
        <v>30.76</v>
      </c>
      <c r="H61" s="203">
        <v>0</v>
      </c>
      <c r="I61" s="203">
        <v>0</v>
      </c>
      <c r="J61" s="203">
        <v>26.23</v>
      </c>
      <c r="K61" s="203">
        <v>240.82</v>
      </c>
      <c r="L61" s="203">
        <v>2.91</v>
      </c>
      <c r="M61" s="203">
        <v>29.94</v>
      </c>
      <c r="N61" s="203">
        <v>2.09</v>
      </c>
      <c r="O61" s="203">
        <v>1.48</v>
      </c>
      <c r="P61" s="203">
        <v>13.01</v>
      </c>
      <c r="Q61" s="203">
        <v>4.0599999999999996</v>
      </c>
      <c r="R61" s="203">
        <v>8.32</v>
      </c>
      <c r="S61" s="203">
        <v>5.19</v>
      </c>
      <c r="T61" s="203">
        <v>0</v>
      </c>
      <c r="U61" s="203">
        <v>0.6</v>
      </c>
      <c r="V61" s="203">
        <v>2.75</v>
      </c>
      <c r="W61" s="203">
        <v>9.44</v>
      </c>
      <c r="X61" s="203">
        <v>30.67</v>
      </c>
      <c r="Y61" s="203">
        <v>0</v>
      </c>
      <c r="Z61" s="203">
        <v>64.63</v>
      </c>
      <c r="AA61" s="203">
        <v>15.62</v>
      </c>
      <c r="AB61" s="203">
        <v>0</v>
      </c>
      <c r="AC61" s="203">
        <v>33.33</v>
      </c>
      <c r="AD61" s="203">
        <v>0</v>
      </c>
      <c r="AE61" s="203">
        <v>0</v>
      </c>
      <c r="AF61" s="203">
        <v>0</v>
      </c>
      <c r="AG61" s="203">
        <v>46.68</v>
      </c>
      <c r="AH61" s="203">
        <v>0</v>
      </c>
      <c r="AI61" s="203">
        <v>46.68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17.989999999999998</v>
      </c>
      <c r="E62" s="203">
        <v>0</v>
      </c>
      <c r="F62" s="203">
        <v>0</v>
      </c>
      <c r="G62" s="203">
        <v>30.76</v>
      </c>
      <c r="H62" s="203">
        <v>0</v>
      </c>
      <c r="I62" s="203">
        <v>0</v>
      </c>
      <c r="J62" s="203">
        <v>26.23</v>
      </c>
      <c r="K62" s="203">
        <v>240.82</v>
      </c>
      <c r="L62" s="203">
        <v>2.91</v>
      </c>
      <c r="M62" s="203">
        <v>29.94</v>
      </c>
      <c r="N62" s="203">
        <v>2.09</v>
      </c>
      <c r="O62" s="203">
        <v>1.48</v>
      </c>
      <c r="P62" s="203">
        <v>13.01</v>
      </c>
      <c r="Q62" s="203">
        <v>4.0599999999999996</v>
      </c>
      <c r="R62" s="203">
        <v>8.32</v>
      </c>
      <c r="S62" s="203">
        <v>5.19</v>
      </c>
      <c r="T62" s="203">
        <v>0</v>
      </c>
      <c r="U62" s="203">
        <v>0.6</v>
      </c>
      <c r="V62" s="203">
        <v>2.75</v>
      </c>
      <c r="W62" s="203">
        <v>9.48</v>
      </c>
      <c r="X62" s="203">
        <v>30.67</v>
      </c>
      <c r="Y62" s="203">
        <v>0</v>
      </c>
      <c r="Z62" s="203">
        <v>64.63</v>
      </c>
      <c r="AA62" s="203">
        <v>15.62</v>
      </c>
      <c r="AB62" s="203">
        <v>0</v>
      </c>
      <c r="AC62" s="203">
        <v>33.33</v>
      </c>
      <c r="AD62" s="203">
        <v>0</v>
      </c>
      <c r="AE62" s="203">
        <v>0</v>
      </c>
      <c r="AF62" s="203">
        <v>0</v>
      </c>
      <c r="AG62" s="203">
        <v>46.68</v>
      </c>
      <c r="AH62" s="203">
        <v>0</v>
      </c>
      <c r="AI62" s="203">
        <v>46.68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17.989999999999998</v>
      </c>
      <c r="E63" s="203">
        <v>0</v>
      </c>
      <c r="F63" s="203">
        <v>0</v>
      </c>
      <c r="G63" s="203">
        <v>30.76</v>
      </c>
      <c r="H63" s="203">
        <v>0</v>
      </c>
      <c r="I63" s="203">
        <v>0</v>
      </c>
      <c r="J63" s="203">
        <v>26.23</v>
      </c>
      <c r="K63" s="203">
        <v>240.82</v>
      </c>
      <c r="L63" s="203">
        <v>2.91</v>
      </c>
      <c r="M63" s="203">
        <v>30.07</v>
      </c>
      <c r="N63" s="203">
        <v>2.09</v>
      </c>
      <c r="O63" s="203">
        <v>1.48</v>
      </c>
      <c r="P63" s="203">
        <v>13.01</v>
      </c>
      <c r="Q63" s="203">
        <v>4.0599999999999996</v>
      </c>
      <c r="R63" s="203">
        <v>8.32</v>
      </c>
      <c r="S63" s="203">
        <v>5.19</v>
      </c>
      <c r="T63" s="203">
        <v>0</v>
      </c>
      <c r="U63" s="203">
        <v>1.02</v>
      </c>
      <c r="V63" s="203">
        <v>2.75</v>
      </c>
      <c r="W63" s="203">
        <v>9.44</v>
      </c>
      <c r="X63" s="203">
        <v>30.67</v>
      </c>
      <c r="Y63" s="203">
        <v>0</v>
      </c>
      <c r="Z63" s="203">
        <v>64.63</v>
      </c>
      <c r="AA63" s="203">
        <v>15.62</v>
      </c>
      <c r="AB63" s="203">
        <v>0</v>
      </c>
      <c r="AC63" s="203">
        <v>33.33</v>
      </c>
      <c r="AD63" s="203">
        <v>0</v>
      </c>
      <c r="AE63" s="203">
        <v>0</v>
      </c>
      <c r="AF63" s="203">
        <v>0</v>
      </c>
      <c r="AG63" s="203">
        <v>46.68</v>
      </c>
      <c r="AH63" s="203">
        <v>0</v>
      </c>
      <c r="AI63" s="203">
        <v>46.68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17.989999999999998</v>
      </c>
      <c r="E64" s="203">
        <v>0</v>
      </c>
      <c r="F64" s="203">
        <v>0</v>
      </c>
      <c r="G64" s="203">
        <v>30.76</v>
      </c>
      <c r="H64" s="203">
        <v>0</v>
      </c>
      <c r="I64" s="203">
        <v>0</v>
      </c>
      <c r="J64" s="203">
        <v>26.23</v>
      </c>
      <c r="K64" s="203">
        <v>240.82</v>
      </c>
      <c r="L64" s="203">
        <v>2.91</v>
      </c>
      <c r="M64" s="203">
        <v>30.07</v>
      </c>
      <c r="N64" s="203">
        <v>2.09</v>
      </c>
      <c r="O64" s="203">
        <v>1.48</v>
      </c>
      <c r="P64" s="203">
        <v>13.01</v>
      </c>
      <c r="Q64" s="203">
        <v>4.0599999999999996</v>
      </c>
      <c r="R64" s="203">
        <v>8.32</v>
      </c>
      <c r="S64" s="203">
        <v>5.19</v>
      </c>
      <c r="T64" s="203">
        <v>0</v>
      </c>
      <c r="U64" s="203">
        <v>0.56000000000000005</v>
      </c>
      <c r="V64" s="203">
        <v>2.75</v>
      </c>
      <c r="W64" s="203">
        <v>9.44</v>
      </c>
      <c r="X64" s="203">
        <v>30.67</v>
      </c>
      <c r="Y64" s="203">
        <v>0</v>
      </c>
      <c r="Z64" s="203">
        <v>64.63</v>
      </c>
      <c r="AA64" s="203">
        <v>15.62</v>
      </c>
      <c r="AB64" s="203">
        <v>0</v>
      </c>
      <c r="AC64" s="203">
        <v>33.33</v>
      </c>
      <c r="AD64" s="203">
        <v>0</v>
      </c>
      <c r="AE64" s="203">
        <v>0</v>
      </c>
      <c r="AF64" s="203">
        <v>0</v>
      </c>
      <c r="AG64" s="203">
        <v>46.68</v>
      </c>
      <c r="AH64" s="203">
        <v>0</v>
      </c>
      <c r="AI64" s="203">
        <v>46.68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17.989999999999998</v>
      </c>
      <c r="E65" s="203">
        <v>0</v>
      </c>
      <c r="F65" s="203">
        <v>0</v>
      </c>
      <c r="G65" s="203">
        <v>30.76</v>
      </c>
      <c r="H65" s="203">
        <v>0</v>
      </c>
      <c r="I65" s="203">
        <v>0</v>
      </c>
      <c r="J65" s="203">
        <v>26.23</v>
      </c>
      <c r="K65" s="203">
        <v>240.82</v>
      </c>
      <c r="L65" s="203">
        <v>2.91</v>
      </c>
      <c r="M65" s="203">
        <v>2.5499999999999998</v>
      </c>
      <c r="N65" s="203">
        <v>2.09</v>
      </c>
      <c r="O65" s="203">
        <v>1.48</v>
      </c>
      <c r="P65" s="203">
        <v>1.1000000000000001</v>
      </c>
      <c r="Q65" s="203">
        <v>4.0599999999999996</v>
      </c>
      <c r="R65" s="203">
        <v>8.32</v>
      </c>
      <c r="S65" s="203">
        <v>5.19</v>
      </c>
      <c r="T65" s="203">
        <v>0</v>
      </c>
      <c r="U65" s="203">
        <v>0.56000000000000005</v>
      </c>
      <c r="V65" s="203">
        <v>3.35</v>
      </c>
      <c r="W65" s="203">
        <v>9.44</v>
      </c>
      <c r="X65" s="203">
        <v>30.67</v>
      </c>
      <c r="Y65" s="203">
        <v>0</v>
      </c>
      <c r="Z65" s="203">
        <v>64.63</v>
      </c>
      <c r="AA65" s="203">
        <v>15.62</v>
      </c>
      <c r="AB65" s="203">
        <v>0</v>
      </c>
      <c r="AC65" s="203">
        <v>33.33</v>
      </c>
      <c r="AD65" s="203">
        <v>0</v>
      </c>
      <c r="AE65" s="203">
        <v>0</v>
      </c>
      <c r="AF65" s="203">
        <v>0</v>
      </c>
      <c r="AG65" s="203">
        <v>46.68</v>
      </c>
      <c r="AH65" s="203">
        <v>0</v>
      </c>
      <c r="AI65" s="203">
        <v>46.68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17.989999999999998</v>
      </c>
      <c r="E66" s="203">
        <v>0</v>
      </c>
      <c r="F66" s="203">
        <v>0</v>
      </c>
      <c r="G66" s="203">
        <v>30.76</v>
      </c>
      <c r="H66" s="203">
        <v>0</v>
      </c>
      <c r="I66" s="203">
        <v>0</v>
      </c>
      <c r="J66" s="203">
        <v>26.23</v>
      </c>
      <c r="K66" s="203">
        <v>240.82</v>
      </c>
      <c r="L66" s="203">
        <v>2.9</v>
      </c>
      <c r="M66" s="203">
        <v>2.5499999999999998</v>
      </c>
      <c r="N66" s="203">
        <v>2.09</v>
      </c>
      <c r="O66" s="203">
        <v>1.48</v>
      </c>
      <c r="P66" s="203">
        <v>1.1000000000000001</v>
      </c>
      <c r="Q66" s="203">
        <v>4.0599999999999996</v>
      </c>
      <c r="R66" s="203">
        <v>8.32</v>
      </c>
      <c r="S66" s="203">
        <v>5.19</v>
      </c>
      <c r="T66" s="203">
        <v>0</v>
      </c>
      <c r="U66" s="203">
        <v>0.56000000000000005</v>
      </c>
      <c r="V66" s="203">
        <v>3.77</v>
      </c>
      <c r="W66" s="203">
        <v>9.44</v>
      </c>
      <c r="X66" s="203">
        <v>30.67</v>
      </c>
      <c r="Y66" s="203">
        <v>0</v>
      </c>
      <c r="Z66" s="203">
        <v>64.63</v>
      </c>
      <c r="AA66" s="203">
        <v>15.62</v>
      </c>
      <c r="AB66" s="203">
        <v>0</v>
      </c>
      <c r="AC66" s="203">
        <v>33.33</v>
      </c>
      <c r="AD66" s="203">
        <v>0</v>
      </c>
      <c r="AE66" s="203">
        <v>0</v>
      </c>
      <c r="AF66" s="203">
        <v>0</v>
      </c>
      <c r="AG66" s="203">
        <v>46.68</v>
      </c>
      <c r="AH66" s="203">
        <v>0</v>
      </c>
      <c r="AI66" s="203">
        <v>46.68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17.989999999999998</v>
      </c>
      <c r="E67" s="203">
        <v>0</v>
      </c>
      <c r="F67" s="203">
        <v>0</v>
      </c>
      <c r="G67" s="203">
        <v>30.76</v>
      </c>
      <c r="H67" s="203">
        <v>0</v>
      </c>
      <c r="I67" s="203">
        <v>0</v>
      </c>
      <c r="J67" s="203">
        <v>26.23</v>
      </c>
      <c r="K67" s="203">
        <v>240.82</v>
      </c>
      <c r="L67" s="203">
        <v>3.43</v>
      </c>
      <c r="M67" s="203">
        <v>2.5499999999999998</v>
      </c>
      <c r="N67" s="203">
        <v>2.09</v>
      </c>
      <c r="O67" s="203">
        <v>1.48</v>
      </c>
      <c r="P67" s="203">
        <v>1.1000000000000001</v>
      </c>
      <c r="Q67" s="203">
        <v>4.0999999999999996</v>
      </c>
      <c r="R67" s="203">
        <v>9.11</v>
      </c>
      <c r="S67" s="203">
        <v>5.85</v>
      </c>
      <c r="T67" s="203">
        <v>0</v>
      </c>
      <c r="U67" s="203">
        <v>0.56000000000000005</v>
      </c>
      <c r="V67" s="203">
        <v>0.32</v>
      </c>
      <c r="W67" s="203">
        <v>0.98</v>
      </c>
      <c r="X67" s="203">
        <v>2.6</v>
      </c>
      <c r="Y67" s="203">
        <v>0</v>
      </c>
      <c r="Z67" s="203">
        <v>35.83</v>
      </c>
      <c r="AA67" s="203">
        <v>1.59</v>
      </c>
      <c r="AB67" s="203">
        <v>0</v>
      </c>
      <c r="AC67" s="203">
        <v>33.33</v>
      </c>
      <c r="AD67" s="203">
        <v>0</v>
      </c>
      <c r="AE67" s="203">
        <v>0</v>
      </c>
      <c r="AF67" s="203">
        <v>0</v>
      </c>
      <c r="AG67" s="203">
        <v>46.68</v>
      </c>
      <c r="AH67" s="203">
        <v>0</v>
      </c>
      <c r="AI67" s="203">
        <v>46.68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17.989999999999998</v>
      </c>
      <c r="E68" s="203">
        <v>0</v>
      </c>
      <c r="F68" s="203">
        <v>0</v>
      </c>
      <c r="G68" s="203">
        <v>30.76</v>
      </c>
      <c r="H68" s="203">
        <v>0</v>
      </c>
      <c r="I68" s="203">
        <v>0</v>
      </c>
      <c r="J68" s="203">
        <v>26.23</v>
      </c>
      <c r="K68" s="203">
        <v>241.2</v>
      </c>
      <c r="L68" s="203">
        <v>3.42</v>
      </c>
      <c r="M68" s="203">
        <v>2.5499999999999998</v>
      </c>
      <c r="N68" s="203">
        <v>2.09</v>
      </c>
      <c r="O68" s="203">
        <v>1.48</v>
      </c>
      <c r="P68" s="203">
        <v>1.1000000000000001</v>
      </c>
      <c r="Q68" s="203">
        <v>4.0999999999999996</v>
      </c>
      <c r="R68" s="203">
        <v>9.11</v>
      </c>
      <c r="S68" s="203">
        <v>5.85</v>
      </c>
      <c r="T68" s="203">
        <v>0</v>
      </c>
      <c r="U68" s="203">
        <v>0.56000000000000005</v>
      </c>
      <c r="V68" s="203">
        <v>0.32</v>
      </c>
      <c r="W68" s="203">
        <v>0.8</v>
      </c>
      <c r="X68" s="203">
        <v>2.6</v>
      </c>
      <c r="Y68" s="203">
        <v>0</v>
      </c>
      <c r="Z68" s="203">
        <v>4.8899999999999997</v>
      </c>
      <c r="AA68" s="203">
        <v>1.59</v>
      </c>
      <c r="AB68" s="203">
        <v>0</v>
      </c>
      <c r="AC68" s="203">
        <v>33.33</v>
      </c>
      <c r="AD68" s="203">
        <v>0</v>
      </c>
      <c r="AE68" s="203">
        <v>0</v>
      </c>
      <c r="AF68" s="203">
        <v>0</v>
      </c>
      <c r="AG68" s="203">
        <v>46.68</v>
      </c>
      <c r="AH68" s="203">
        <v>0</v>
      </c>
      <c r="AI68" s="203">
        <v>46.68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17.989999999999998</v>
      </c>
      <c r="E69" s="203">
        <v>0</v>
      </c>
      <c r="F69" s="203">
        <v>0</v>
      </c>
      <c r="G69" s="203">
        <v>30.76</v>
      </c>
      <c r="H69" s="203">
        <v>0</v>
      </c>
      <c r="I69" s="203">
        <v>0</v>
      </c>
      <c r="J69" s="203">
        <v>26.23</v>
      </c>
      <c r="K69" s="203">
        <v>231.04</v>
      </c>
      <c r="L69" s="203">
        <v>0.68</v>
      </c>
      <c r="M69" s="203">
        <v>2.5499999999999998</v>
      </c>
      <c r="N69" s="203">
        <v>2.09</v>
      </c>
      <c r="O69" s="203">
        <v>1.48</v>
      </c>
      <c r="P69" s="203">
        <v>1.1000000000000001</v>
      </c>
      <c r="Q69" s="203">
        <v>0.36</v>
      </c>
      <c r="R69" s="203">
        <v>0.76</v>
      </c>
      <c r="S69" s="203">
        <v>0.48</v>
      </c>
      <c r="T69" s="203">
        <v>0</v>
      </c>
      <c r="U69" s="203">
        <v>0.56000000000000005</v>
      </c>
      <c r="V69" s="203">
        <v>0.32</v>
      </c>
      <c r="W69" s="203">
        <v>0.8</v>
      </c>
      <c r="X69" s="203">
        <v>2.6</v>
      </c>
      <c r="Y69" s="203">
        <v>0</v>
      </c>
      <c r="Z69" s="203">
        <v>4.8899999999999997</v>
      </c>
      <c r="AA69" s="203">
        <v>1.59</v>
      </c>
      <c r="AB69" s="203">
        <v>0</v>
      </c>
      <c r="AC69" s="203">
        <v>33.33</v>
      </c>
      <c r="AD69" s="203">
        <v>0</v>
      </c>
      <c r="AE69" s="203">
        <v>0</v>
      </c>
      <c r="AF69" s="203">
        <v>0</v>
      </c>
      <c r="AG69" s="203">
        <v>46.68</v>
      </c>
      <c r="AH69" s="203">
        <v>0</v>
      </c>
      <c r="AI69" s="203">
        <v>46.68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17.989999999999998</v>
      </c>
      <c r="E70" s="203">
        <v>0</v>
      </c>
      <c r="F70" s="203">
        <v>0</v>
      </c>
      <c r="G70" s="203">
        <v>30.76</v>
      </c>
      <c r="H70" s="203">
        <v>0</v>
      </c>
      <c r="I70" s="203">
        <v>0</v>
      </c>
      <c r="J70" s="203">
        <v>26.23</v>
      </c>
      <c r="K70" s="203">
        <v>191.02</v>
      </c>
      <c r="L70" s="203">
        <v>0.24</v>
      </c>
      <c r="M70" s="203">
        <v>2.7</v>
      </c>
      <c r="N70" s="203">
        <v>2.09</v>
      </c>
      <c r="O70" s="203">
        <v>1.48</v>
      </c>
      <c r="P70" s="203">
        <v>1.1000000000000001</v>
      </c>
      <c r="Q70" s="203">
        <v>0.36</v>
      </c>
      <c r="R70" s="203">
        <v>0.75</v>
      </c>
      <c r="S70" s="203">
        <v>0.47</v>
      </c>
      <c r="T70" s="203">
        <v>0</v>
      </c>
      <c r="U70" s="203">
        <v>0.56000000000000005</v>
      </c>
      <c r="V70" s="203">
        <v>0.32</v>
      </c>
      <c r="W70" s="203">
        <v>0.8</v>
      </c>
      <c r="X70" s="203">
        <v>2.6</v>
      </c>
      <c r="Y70" s="203">
        <v>0</v>
      </c>
      <c r="Z70" s="203">
        <v>4.8899999999999997</v>
      </c>
      <c r="AA70" s="203">
        <v>1.59</v>
      </c>
      <c r="AB70" s="203">
        <v>0</v>
      </c>
      <c r="AC70" s="203">
        <v>33.33</v>
      </c>
      <c r="AD70" s="203">
        <v>0</v>
      </c>
      <c r="AE70" s="203">
        <v>0</v>
      </c>
      <c r="AF70" s="203">
        <v>0</v>
      </c>
      <c r="AG70" s="203">
        <v>46.68</v>
      </c>
      <c r="AH70" s="203">
        <v>0</v>
      </c>
      <c r="AI70" s="203">
        <v>46.68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17.989999999999998</v>
      </c>
      <c r="E71" s="203">
        <v>0</v>
      </c>
      <c r="F71" s="203">
        <v>0</v>
      </c>
      <c r="G71" s="203">
        <v>30.76</v>
      </c>
      <c r="H71" s="203">
        <v>0</v>
      </c>
      <c r="I71" s="203">
        <v>0</v>
      </c>
      <c r="J71" s="203">
        <v>26.23</v>
      </c>
      <c r="K71" s="203">
        <v>152.36000000000001</v>
      </c>
      <c r="L71" s="203">
        <v>0.24</v>
      </c>
      <c r="M71" s="203">
        <v>2.7</v>
      </c>
      <c r="N71" s="203">
        <v>2.09</v>
      </c>
      <c r="O71" s="203">
        <v>1.48</v>
      </c>
      <c r="P71" s="203">
        <v>1.1000000000000001</v>
      </c>
      <c r="Q71" s="203">
        <v>0.36</v>
      </c>
      <c r="R71" s="203">
        <v>0.75</v>
      </c>
      <c r="S71" s="203">
        <v>0.47</v>
      </c>
      <c r="T71" s="203">
        <v>0</v>
      </c>
      <c r="U71" s="203">
        <v>0.56000000000000005</v>
      </c>
      <c r="V71" s="203">
        <v>0.32</v>
      </c>
      <c r="W71" s="203">
        <v>0.8</v>
      </c>
      <c r="X71" s="203">
        <v>2.6</v>
      </c>
      <c r="Y71" s="203">
        <v>0</v>
      </c>
      <c r="Z71" s="203">
        <v>4.8899999999999997</v>
      </c>
      <c r="AA71" s="203">
        <v>1.59</v>
      </c>
      <c r="AB71" s="203">
        <v>0</v>
      </c>
      <c r="AC71" s="203">
        <v>33.33</v>
      </c>
      <c r="AD71" s="203">
        <v>0</v>
      </c>
      <c r="AE71" s="203">
        <v>0</v>
      </c>
      <c r="AF71" s="203">
        <v>0</v>
      </c>
      <c r="AG71" s="203">
        <v>46.68</v>
      </c>
      <c r="AH71" s="203">
        <v>0</v>
      </c>
      <c r="AI71" s="203">
        <v>46.68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17.989999999999998</v>
      </c>
      <c r="E72" s="203">
        <v>0</v>
      </c>
      <c r="F72" s="203">
        <v>0</v>
      </c>
      <c r="G72" s="203">
        <v>30.76</v>
      </c>
      <c r="H72" s="203">
        <v>0</v>
      </c>
      <c r="I72" s="203">
        <v>0</v>
      </c>
      <c r="J72" s="203">
        <v>26.23</v>
      </c>
      <c r="K72" s="203">
        <v>131.97999999999999</v>
      </c>
      <c r="L72" s="203">
        <v>0.25</v>
      </c>
      <c r="M72" s="203">
        <v>2.5499999999999998</v>
      </c>
      <c r="N72" s="203">
        <v>2.09</v>
      </c>
      <c r="O72" s="203">
        <v>1.48</v>
      </c>
      <c r="P72" s="203">
        <v>1.1000000000000001</v>
      </c>
      <c r="Q72" s="203">
        <v>0.36</v>
      </c>
      <c r="R72" s="203">
        <v>0.75</v>
      </c>
      <c r="S72" s="203">
        <v>0.47</v>
      </c>
      <c r="T72" s="203">
        <v>0</v>
      </c>
      <c r="U72" s="203">
        <v>0.56000000000000005</v>
      </c>
      <c r="V72" s="203">
        <v>0.32</v>
      </c>
      <c r="W72" s="203">
        <v>0.8</v>
      </c>
      <c r="X72" s="203">
        <v>2.6</v>
      </c>
      <c r="Y72" s="203">
        <v>0</v>
      </c>
      <c r="Z72" s="203">
        <v>4.8899999999999997</v>
      </c>
      <c r="AA72" s="203">
        <v>1.59</v>
      </c>
      <c r="AB72" s="203">
        <v>0</v>
      </c>
      <c r="AC72" s="203">
        <v>33.33</v>
      </c>
      <c r="AD72" s="203">
        <v>0</v>
      </c>
      <c r="AE72" s="203">
        <v>0</v>
      </c>
      <c r="AF72" s="203">
        <v>0</v>
      </c>
      <c r="AG72" s="203">
        <v>46.68</v>
      </c>
      <c r="AH72" s="203">
        <v>0</v>
      </c>
      <c r="AI72" s="203">
        <v>46.68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18.22</v>
      </c>
      <c r="E73" s="203">
        <v>0</v>
      </c>
      <c r="F73" s="203">
        <v>0</v>
      </c>
      <c r="G73" s="203">
        <v>30.76</v>
      </c>
      <c r="H73" s="203">
        <v>0</v>
      </c>
      <c r="I73" s="203">
        <v>0</v>
      </c>
      <c r="J73" s="203">
        <v>26.23</v>
      </c>
      <c r="K73" s="203">
        <v>109.37</v>
      </c>
      <c r="L73" s="203">
        <v>0.25</v>
      </c>
      <c r="M73" s="203">
        <v>2.5499999999999998</v>
      </c>
      <c r="N73" s="203">
        <v>2.09</v>
      </c>
      <c r="O73" s="203">
        <v>1.48</v>
      </c>
      <c r="P73" s="203">
        <v>1.1000000000000001</v>
      </c>
      <c r="Q73" s="203">
        <v>0.36</v>
      </c>
      <c r="R73" s="203">
        <v>0.75</v>
      </c>
      <c r="S73" s="203">
        <v>0.47</v>
      </c>
      <c r="T73" s="203">
        <v>0</v>
      </c>
      <c r="U73" s="203">
        <v>0.56000000000000005</v>
      </c>
      <c r="V73" s="203">
        <v>0.32</v>
      </c>
      <c r="W73" s="203">
        <v>0.8</v>
      </c>
      <c r="X73" s="203">
        <v>2.6</v>
      </c>
      <c r="Y73" s="203">
        <v>0</v>
      </c>
      <c r="Z73" s="203">
        <v>4.8899999999999997</v>
      </c>
      <c r="AA73" s="203">
        <v>1.59</v>
      </c>
      <c r="AB73" s="203">
        <v>0</v>
      </c>
      <c r="AC73" s="203">
        <v>33.33</v>
      </c>
      <c r="AD73" s="203">
        <v>0</v>
      </c>
      <c r="AE73" s="203">
        <v>0</v>
      </c>
      <c r="AF73" s="203">
        <v>0</v>
      </c>
      <c r="AG73" s="203">
        <v>46.68</v>
      </c>
      <c r="AH73" s="203">
        <v>0</v>
      </c>
      <c r="AI73" s="203">
        <v>46.68</v>
      </c>
      <c r="AJ73" s="203">
        <v>0</v>
      </c>
      <c r="AK73" s="203">
        <v>15.59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18.22</v>
      </c>
      <c r="E74" s="203">
        <v>0</v>
      </c>
      <c r="F74" s="203">
        <v>0</v>
      </c>
      <c r="G74" s="203">
        <v>30.76</v>
      </c>
      <c r="H74" s="203">
        <v>0</v>
      </c>
      <c r="I74" s="203">
        <v>0</v>
      </c>
      <c r="J74" s="203">
        <v>26.23</v>
      </c>
      <c r="K74" s="203">
        <v>63.99</v>
      </c>
      <c r="L74" s="203">
        <v>0.25</v>
      </c>
      <c r="M74" s="203">
        <v>2.5499999999999998</v>
      </c>
      <c r="N74" s="203">
        <v>2.09</v>
      </c>
      <c r="O74" s="203">
        <v>1.48</v>
      </c>
      <c r="P74" s="203">
        <v>1.1000000000000001</v>
      </c>
      <c r="Q74" s="203">
        <v>0.36</v>
      </c>
      <c r="R74" s="203">
        <v>0.75</v>
      </c>
      <c r="S74" s="203">
        <v>0.47</v>
      </c>
      <c r="T74" s="203">
        <v>0</v>
      </c>
      <c r="U74" s="203">
        <v>0.56000000000000005</v>
      </c>
      <c r="V74" s="203">
        <v>0.32</v>
      </c>
      <c r="W74" s="203">
        <v>0.8</v>
      </c>
      <c r="X74" s="203">
        <v>2.6</v>
      </c>
      <c r="Y74" s="203">
        <v>0</v>
      </c>
      <c r="Z74" s="203">
        <v>4.8899999999999997</v>
      </c>
      <c r="AA74" s="203">
        <v>1.59</v>
      </c>
      <c r="AB74" s="203">
        <v>0</v>
      </c>
      <c r="AC74" s="203">
        <v>33.33</v>
      </c>
      <c r="AD74" s="203">
        <v>0</v>
      </c>
      <c r="AE74" s="203">
        <v>0</v>
      </c>
      <c r="AF74" s="203">
        <v>0</v>
      </c>
      <c r="AG74" s="203">
        <v>46.68</v>
      </c>
      <c r="AH74" s="203">
        <v>0</v>
      </c>
      <c r="AI74" s="203">
        <v>46.68</v>
      </c>
      <c r="AJ74" s="203">
        <v>0</v>
      </c>
      <c r="AK74" s="203">
        <v>15.59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18.45</v>
      </c>
      <c r="E75" s="203">
        <v>0</v>
      </c>
      <c r="F75" s="203">
        <v>0</v>
      </c>
      <c r="G75" s="203">
        <v>30.76</v>
      </c>
      <c r="H75" s="203">
        <v>0</v>
      </c>
      <c r="I75" s="203">
        <v>0</v>
      </c>
      <c r="J75" s="203">
        <v>26.23</v>
      </c>
      <c r="K75" s="203">
        <v>20.37</v>
      </c>
      <c r="L75" s="203">
        <v>0.25</v>
      </c>
      <c r="M75" s="203">
        <v>2.5499999999999998</v>
      </c>
      <c r="N75" s="203">
        <v>2.09</v>
      </c>
      <c r="O75" s="203">
        <v>1.48</v>
      </c>
      <c r="P75" s="203">
        <v>1.1000000000000001</v>
      </c>
      <c r="Q75" s="203">
        <v>0.36</v>
      </c>
      <c r="R75" s="203">
        <v>0.75</v>
      </c>
      <c r="S75" s="203">
        <v>0.47</v>
      </c>
      <c r="T75" s="203">
        <v>0</v>
      </c>
      <c r="U75" s="203">
        <v>0.56000000000000005</v>
      </c>
      <c r="V75" s="203">
        <v>0.32</v>
      </c>
      <c r="W75" s="203">
        <v>0.8</v>
      </c>
      <c r="X75" s="203">
        <v>2.6</v>
      </c>
      <c r="Y75" s="203">
        <v>0</v>
      </c>
      <c r="Z75" s="203">
        <v>4.8899999999999997</v>
      </c>
      <c r="AA75" s="203">
        <v>1.59</v>
      </c>
      <c r="AB75" s="203">
        <v>0</v>
      </c>
      <c r="AC75" s="203">
        <v>33.33</v>
      </c>
      <c r="AD75" s="203">
        <v>0</v>
      </c>
      <c r="AE75" s="203">
        <v>0</v>
      </c>
      <c r="AF75" s="203">
        <v>0</v>
      </c>
      <c r="AG75" s="203">
        <v>46.68</v>
      </c>
      <c r="AH75" s="203">
        <v>0</v>
      </c>
      <c r="AI75" s="203">
        <v>46.68</v>
      </c>
      <c r="AJ75" s="203">
        <v>0</v>
      </c>
      <c r="AK75" s="203">
        <v>15.61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18.45</v>
      </c>
      <c r="E76" s="203">
        <v>0</v>
      </c>
      <c r="F76" s="203">
        <v>0</v>
      </c>
      <c r="G76" s="203">
        <v>30.76</v>
      </c>
      <c r="H76" s="203">
        <v>0</v>
      </c>
      <c r="I76" s="203">
        <v>0</v>
      </c>
      <c r="J76" s="203">
        <v>26.23</v>
      </c>
      <c r="K76" s="203">
        <v>20.37</v>
      </c>
      <c r="L76" s="203">
        <v>0.25</v>
      </c>
      <c r="M76" s="203">
        <v>2.5499999999999998</v>
      </c>
      <c r="N76" s="203">
        <v>2.09</v>
      </c>
      <c r="O76" s="203">
        <v>1.48</v>
      </c>
      <c r="P76" s="203">
        <v>1.1000000000000001</v>
      </c>
      <c r="Q76" s="203">
        <v>0.36</v>
      </c>
      <c r="R76" s="203">
        <v>0.75</v>
      </c>
      <c r="S76" s="203">
        <v>0.47</v>
      </c>
      <c r="T76" s="203">
        <v>0</v>
      </c>
      <c r="U76" s="203">
        <v>0.56000000000000005</v>
      </c>
      <c r="V76" s="203">
        <v>0.32</v>
      </c>
      <c r="W76" s="203">
        <v>0.8</v>
      </c>
      <c r="X76" s="203">
        <v>2.6</v>
      </c>
      <c r="Y76" s="203">
        <v>0</v>
      </c>
      <c r="Z76" s="203">
        <v>4.8899999999999997</v>
      </c>
      <c r="AA76" s="203">
        <v>1.59</v>
      </c>
      <c r="AB76" s="203">
        <v>0</v>
      </c>
      <c r="AC76" s="203">
        <v>33.33</v>
      </c>
      <c r="AD76" s="203">
        <v>0</v>
      </c>
      <c r="AE76" s="203">
        <v>0</v>
      </c>
      <c r="AF76" s="203">
        <v>0</v>
      </c>
      <c r="AG76" s="203">
        <v>46.68</v>
      </c>
      <c r="AH76" s="203">
        <v>0</v>
      </c>
      <c r="AI76" s="203">
        <v>46.68</v>
      </c>
      <c r="AJ76" s="203">
        <v>0</v>
      </c>
      <c r="AK76" s="203">
        <v>-1.91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18.45</v>
      </c>
      <c r="E77" s="203">
        <v>0</v>
      </c>
      <c r="F77" s="203">
        <v>0</v>
      </c>
      <c r="G77" s="203">
        <v>30.76</v>
      </c>
      <c r="H77" s="203">
        <v>0</v>
      </c>
      <c r="I77" s="203">
        <v>0</v>
      </c>
      <c r="J77" s="203">
        <v>26.23</v>
      </c>
      <c r="K77" s="203">
        <v>20.37</v>
      </c>
      <c r="L77" s="203">
        <v>0.25</v>
      </c>
      <c r="M77" s="203">
        <v>2.5499999999999998</v>
      </c>
      <c r="N77" s="203">
        <v>2.09</v>
      </c>
      <c r="O77" s="203">
        <v>1.48</v>
      </c>
      <c r="P77" s="203">
        <v>1.1000000000000001</v>
      </c>
      <c r="Q77" s="203">
        <v>0.36</v>
      </c>
      <c r="R77" s="203">
        <v>0.75</v>
      </c>
      <c r="S77" s="203">
        <v>0.47</v>
      </c>
      <c r="T77" s="203">
        <v>0</v>
      </c>
      <c r="U77" s="203">
        <v>0.56000000000000005</v>
      </c>
      <c r="V77" s="203">
        <v>0.32</v>
      </c>
      <c r="W77" s="203">
        <v>0.8</v>
      </c>
      <c r="X77" s="203">
        <v>2.6</v>
      </c>
      <c r="Y77" s="203">
        <v>0</v>
      </c>
      <c r="Z77" s="203">
        <v>4.8899999999999997</v>
      </c>
      <c r="AA77" s="203">
        <v>1.59</v>
      </c>
      <c r="AB77" s="203">
        <v>0</v>
      </c>
      <c r="AC77" s="203">
        <v>33.33</v>
      </c>
      <c r="AD77" s="203">
        <v>0</v>
      </c>
      <c r="AE77" s="203">
        <v>0</v>
      </c>
      <c r="AF77" s="203">
        <v>0</v>
      </c>
      <c r="AG77" s="203">
        <v>46.68</v>
      </c>
      <c r="AH77" s="203">
        <v>0</v>
      </c>
      <c r="AI77" s="203">
        <v>46.68</v>
      </c>
      <c r="AJ77" s="203">
        <v>0</v>
      </c>
      <c r="AK77" s="203">
        <v>-1.91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18.45</v>
      </c>
      <c r="E78" s="203">
        <v>0</v>
      </c>
      <c r="F78" s="203">
        <v>0</v>
      </c>
      <c r="G78" s="203">
        <v>30.76</v>
      </c>
      <c r="H78" s="203">
        <v>0</v>
      </c>
      <c r="I78" s="203">
        <v>0</v>
      </c>
      <c r="J78" s="203">
        <v>26.23</v>
      </c>
      <c r="K78" s="203">
        <v>20.37</v>
      </c>
      <c r="L78" s="203">
        <v>0.25</v>
      </c>
      <c r="M78" s="203">
        <v>2.5499999999999998</v>
      </c>
      <c r="N78" s="203">
        <v>2.09</v>
      </c>
      <c r="O78" s="203">
        <v>1.48</v>
      </c>
      <c r="P78" s="203">
        <v>1.1000000000000001</v>
      </c>
      <c r="Q78" s="203">
        <v>0.36</v>
      </c>
      <c r="R78" s="203">
        <v>0.75</v>
      </c>
      <c r="S78" s="203">
        <v>0.47</v>
      </c>
      <c r="T78" s="203">
        <v>0</v>
      </c>
      <c r="U78" s="203">
        <v>0.56000000000000005</v>
      </c>
      <c r="V78" s="203">
        <v>0.32</v>
      </c>
      <c r="W78" s="203">
        <v>0.8</v>
      </c>
      <c r="X78" s="203">
        <v>2.6</v>
      </c>
      <c r="Y78" s="203">
        <v>0</v>
      </c>
      <c r="Z78" s="203">
        <v>4.8899999999999997</v>
      </c>
      <c r="AA78" s="203">
        <v>1.59</v>
      </c>
      <c r="AB78" s="203">
        <v>0</v>
      </c>
      <c r="AC78" s="203">
        <v>33.33</v>
      </c>
      <c r="AD78" s="203">
        <v>0</v>
      </c>
      <c r="AE78" s="203">
        <v>0</v>
      </c>
      <c r="AF78" s="203">
        <v>0</v>
      </c>
      <c r="AG78" s="203">
        <v>46.68</v>
      </c>
      <c r="AH78" s="203">
        <v>0</v>
      </c>
      <c r="AI78" s="203">
        <v>46.68</v>
      </c>
      <c r="AJ78" s="203">
        <v>0</v>
      </c>
      <c r="AK78" s="203">
        <v>-1.91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18.45</v>
      </c>
      <c r="E79" s="203">
        <v>0</v>
      </c>
      <c r="F79" s="203">
        <v>0</v>
      </c>
      <c r="G79" s="203">
        <v>30.76</v>
      </c>
      <c r="H79" s="203">
        <v>0</v>
      </c>
      <c r="I79" s="203">
        <v>0</v>
      </c>
      <c r="J79" s="203">
        <v>26.23</v>
      </c>
      <c r="K79" s="203">
        <v>20.37</v>
      </c>
      <c r="L79" s="203">
        <v>0.25</v>
      </c>
      <c r="M79" s="203">
        <v>2.5499999999999998</v>
      </c>
      <c r="N79" s="203">
        <v>2.09</v>
      </c>
      <c r="O79" s="203">
        <v>1.48</v>
      </c>
      <c r="P79" s="203">
        <v>1.1000000000000001</v>
      </c>
      <c r="Q79" s="203">
        <v>0.36</v>
      </c>
      <c r="R79" s="203">
        <v>0.75</v>
      </c>
      <c r="S79" s="203">
        <v>0.47</v>
      </c>
      <c r="T79" s="203">
        <v>0</v>
      </c>
      <c r="U79" s="203">
        <v>0.56000000000000005</v>
      </c>
      <c r="V79" s="203">
        <v>0.32</v>
      </c>
      <c r="W79" s="203">
        <v>0.8</v>
      </c>
      <c r="X79" s="203">
        <v>2.6</v>
      </c>
      <c r="Y79" s="203">
        <v>0</v>
      </c>
      <c r="Z79" s="203">
        <v>4.8899999999999997</v>
      </c>
      <c r="AA79" s="203">
        <v>1.59</v>
      </c>
      <c r="AB79" s="203">
        <v>0</v>
      </c>
      <c r="AC79" s="203">
        <v>33.33</v>
      </c>
      <c r="AD79" s="203">
        <v>0</v>
      </c>
      <c r="AE79" s="203">
        <v>0</v>
      </c>
      <c r="AF79" s="203">
        <v>0</v>
      </c>
      <c r="AG79" s="203">
        <v>46.68</v>
      </c>
      <c r="AH79" s="203">
        <v>0</v>
      </c>
      <c r="AI79" s="203">
        <v>46.68</v>
      </c>
      <c r="AJ79" s="203">
        <v>0</v>
      </c>
      <c r="AK79" s="203">
        <v>-1.91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18.59</v>
      </c>
      <c r="E80" s="203">
        <v>0</v>
      </c>
      <c r="F80" s="203">
        <v>0</v>
      </c>
      <c r="G80" s="203">
        <v>30.76</v>
      </c>
      <c r="H80" s="203">
        <v>0</v>
      </c>
      <c r="I80" s="203">
        <v>0</v>
      </c>
      <c r="J80" s="203">
        <v>26.23</v>
      </c>
      <c r="K80" s="203">
        <v>20.37</v>
      </c>
      <c r="L80" s="203">
        <v>0.25</v>
      </c>
      <c r="M80" s="203">
        <v>2.5499999999999998</v>
      </c>
      <c r="N80" s="203">
        <v>2.09</v>
      </c>
      <c r="O80" s="203">
        <v>1.48</v>
      </c>
      <c r="P80" s="203">
        <v>1.1000000000000001</v>
      </c>
      <c r="Q80" s="203">
        <v>0.36</v>
      </c>
      <c r="R80" s="203">
        <v>0.75</v>
      </c>
      <c r="S80" s="203">
        <v>0.47</v>
      </c>
      <c r="T80" s="203">
        <v>0</v>
      </c>
      <c r="U80" s="203">
        <v>0.56000000000000005</v>
      </c>
      <c r="V80" s="203">
        <v>0.32</v>
      </c>
      <c r="W80" s="203">
        <v>0.8</v>
      </c>
      <c r="X80" s="203">
        <v>2.6</v>
      </c>
      <c r="Y80" s="203">
        <v>0</v>
      </c>
      <c r="Z80" s="203">
        <v>4.8899999999999997</v>
      </c>
      <c r="AA80" s="203">
        <v>1.59</v>
      </c>
      <c r="AB80" s="203">
        <v>0</v>
      </c>
      <c r="AC80" s="203">
        <v>33.33</v>
      </c>
      <c r="AD80" s="203">
        <v>0</v>
      </c>
      <c r="AE80" s="203">
        <v>0</v>
      </c>
      <c r="AF80" s="203">
        <v>0</v>
      </c>
      <c r="AG80" s="203">
        <v>46.68</v>
      </c>
      <c r="AH80" s="203">
        <v>0</v>
      </c>
      <c r="AI80" s="203">
        <v>46.68</v>
      </c>
      <c r="AJ80" s="203">
        <v>0</v>
      </c>
      <c r="AK80" s="203">
        <v>-1.91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18.59</v>
      </c>
      <c r="E81" s="203">
        <v>0</v>
      </c>
      <c r="F81" s="203">
        <v>0</v>
      </c>
      <c r="G81" s="203">
        <v>30.76</v>
      </c>
      <c r="H81" s="203">
        <v>0</v>
      </c>
      <c r="I81" s="203">
        <v>0</v>
      </c>
      <c r="J81" s="203">
        <v>26.23</v>
      </c>
      <c r="K81" s="203">
        <v>20.37</v>
      </c>
      <c r="L81" s="203">
        <v>0.25</v>
      </c>
      <c r="M81" s="203">
        <v>2.5499999999999998</v>
      </c>
      <c r="N81" s="203">
        <v>2.09</v>
      </c>
      <c r="O81" s="203">
        <v>1.48</v>
      </c>
      <c r="P81" s="203">
        <v>1.1000000000000001</v>
      </c>
      <c r="Q81" s="203">
        <v>0.36</v>
      </c>
      <c r="R81" s="203">
        <v>0.75</v>
      </c>
      <c r="S81" s="203">
        <v>0.47</v>
      </c>
      <c r="T81" s="203">
        <v>0</v>
      </c>
      <c r="U81" s="203">
        <v>0.56000000000000005</v>
      </c>
      <c r="V81" s="203">
        <v>0.32</v>
      </c>
      <c r="W81" s="203">
        <v>0.8</v>
      </c>
      <c r="X81" s="203">
        <v>2.6</v>
      </c>
      <c r="Y81" s="203">
        <v>0</v>
      </c>
      <c r="Z81" s="203">
        <v>4.8899999999999997</v>
      </c>
      <c r="AA81" s="203">
        <v>1.59</v>
      </c>
      <c r="AB81" s="203">
        <v>0</v>
      </c>
      <c r="AC81" s="203">
        <v>33.33</v>
      </c>
      <c r="AD81" s="203">
        <v>0</v>
      </c>
      <c r="AE81" s="203">
        <v>0</v>
      </c>
      <c r="AF81" s="203">
        <v>0</v>
      </c>
      <c r="AG81" s="203">
        <v>46.68</v>
      </c>
      <c r="AH81" s="203">
        <v>0</v>
      </c>
      <c r="AI81" s="203">
        <v>46.68</v>
      </c>
      <c r="AJ81" s="203">
        <v>0</v>
      </c>
      <c r="AK81" s="203">
        <v>-1.91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18.59</v>
      </c>
      <c r="E82" s="203">
        <v>0</v>
      </c>
      <c r="F82" s="203">
        <v>0</v>
      </c>
      <c r="G82" s="203">
        <v>30.76</v>
      </c>
      <c r="H82" s="203">
        <v>0</v>
      </c>
      <c r="I82" s="203">
        <v>0</v>
      </c>
      <c r="J82" s="203">
        <v>26.23</v>
      </c>
      <c r="K82" s="203">
        <v>20.37</v>
      </c>
      <c r="L82" s="203">
        <v>0.25</v>
      </c>
      <c r="M82" s="203">
        <v>2.5499999999999998</v>
      </c>
      <c r="N82" s="203">
        <v>2.09</v>
      </c>
      <c r="O82" s="203">
        <v>1.48</v>
      </c>
      <c r="P82" s="203">
        <v>1.1000000000000001</v>
      </c>
      <c r="Q82" s="203">
        <v>0.36</v>
      </c>
      <c r="R82" s="203">
        <v>0.75</v>
      </c>
      <c r="S82" s="203">
        <v>0.47</v>
      </c>
      <c r="T82" s="203">
        <v>0</v>
      </c>
      <c r="U82" s="203">
        <v>0.56000000000000005</v>
      </c>
      <c r="V82" s="203">
        <v>0.32</v>
      </c>
      <c r="W82" s="203">
        <v>0.8</v>
      </c>
      <c r="X82" s="203">
        <v>2.6</v>
      </c>
      <c r="Y82" s="203">
        <v>0</v>
      </c>
      <c r="Z82" s="203">
        <v>4.8899999999999997</v>
      </c>
      <c r="AA82" s="203">
        <v>1.59</v>
      </c>
      <c r="AB82" s="203">
        <v>0</v>
      </c>
      <c r="AC82" s="203">
        <v>33.33</v>
      </c>
      <c r="AD82" s="203">
        <v>0</v>
      </c>
      <c r="AE82" s="203">
        <v>0</v>
      </c>
      <c r="AF82" s="203">
        <v>0</v>
      </c>
      <c r="AG82" s="203">
        <v>46.68</v>
      </c>
      <c r="AH82" s="203">
        <v>0</v>
      </c>
      <c r="AI82" s="203">
        <v>46.68</v>
      </c>
      <c r="AJ82" s="203">
        <v>0</v>
      </c>
      <c r="AK82" s="203">
        <v>-1.91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18.59</v>
      </c>
      <c r="E83" s="203">
        <v>0</v>
      </c>
      <c r="F83" s="203">
        <v>0</v>
      </c>
      <c r="G83" s="203">
        <v>30.76</v>
      </c>
      <c r="H83" s="203">
        <v>0</v>
      </c>
      <c r="I83" s="203">
        <v>0</v>
      </c>
      <c r="J83" s="203">
        <v>26.23</v>
      </c>
      <c r="K83" s="203">
        <v>20.37</v>
      </c>
      <c r="L83" s="203">
        <v>0.25</v>
      </c>
      <c r="M83" s="203">
        <v>2.5499999999999998</v>
      </c>
      <c r="N83" s="203">
        <v>2.09</v>
      </c>
      <c r="O83" s="203">
        <v>1.48</v>
      </c>
      <c r="P83" s="203">
        <v>1.1000000000000001</v>
      </c>
      <c r="Q83" s="203">
        <v>0.36</v>
      </c>
      <c r="R83" s="203">
        <v>0.75</v>
      </c>
      <c r="S83" s="203">
        <v>0.47</v>
      </c>
      <c r="T83" s="203">
        <v>0</v>
      </c>
      <c r="U83" s="203">
        <v>0.56000000000000005</v>
      </c>
      <c r="V83" s="203">
        <v>0.32</v>
      </c>
      <c r="W83" s="203">
        <v>0.8</v>
      </c>
      <c r="X83" s="203">
        <v>2.6</v>
      </c>
      <c r="Y83" s="203">
        <v>0</v>
      </c>
      <c r="Z83" s="203">
        <v>4.8899999999999997</v>
      </c>
      <c r="AA83" s="203">
        <v>1.59</v>
      </c>
      <c r="AB83" s="203">
        <v>0</v>
      </c>
      <c r="AC83" s="203">
        <v>33.29</v>
      </c>
      <c r="AD83" s="203">
        <v>0</v>
      </c>
      <c r="AE83" s="203">
        <v>0</v>
      </c>
      <c r="AF83" s="203">
        <v>0</v>
      </c>
      <c r="AG83" s="203">
        <v>46.68</v>
      </c>
      <c r="AH83" s="203">
        <v>0</v>
      </c>
      <c r="AI83" s="203">
        <v>46.68</v>
      </c>
      <c r="AJ83" s="203">
        <v>0</v>
      </c>
      <c r="AK83" s="203">
        <v>1.52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18.59</v>
      </c>
      <c r="E84" s="203">
        <v>0</v>
      </c>
      <c r="F84" s="203">
        <v>0</v>
      </c>
      <c r="G84" s="203">
        <v>30.76</v>
      </c>
      <c r="H84" s="203">
        <v>0</v>
      </c>
      <c r="I84" s="203">
        <v>0</v>
      </c>
      <c r="J84" s="203">
        <v>26.23</v>
      </c>
      <c r="K84" s="203">
        <v>20.37</v>
      </c>
      <c r="L84" s="203">
        <v>0.25</v>
      </c>
      <c r="M84" s="203">
        <v>2.5499999999999998</v>
      </c>
      <c r="N84" s="203">
        <v>2.09</v>
      </c>
      <c r="O84" s="203">
        <v>1.48</v>
      </c>
      <c r="P84" s="203">
        <v>1.1000000000000001</v>
      </c>
      <c r="Q84" s="203">
        <v>0.36</v>
      </c>
      <c r="R84" s="203">
        <v>0.75</v>
      </c>
      <c r="S84" s="203">
        <v>0.47</v>
      </c>
      <c r="T84" s="203">
        <v>0</v>
      </c>
      <c r="U84" s="203">
        <v>0.56000000000000005</v>
      </c>
      <c r="V84" s="203">
        <v>0.32</v>
      </c>
      <c r="W84" s="203">
        <v>0.8</v>
      </c>
      <c r="X84" s="203">
        <v>2.6</v>
      </c>
      <c r="Y84" s="203">
        <v>0</v>
      </c>
      <c r="Z84" s="203">
        <v>4.8899999999999997</v>
      </c>
      <c r="AA84" s="203">
        <v>1.59</v>
      </c>
      <c r="AB84" s="203">
        <v>0</v>
      </c>
      <c r="AC84" s="203">
        <v>33.33</v>
      </c>
      <c r="AD84" s="203">
        <v>0</v>
      </c>
      <c r="AE84" s="203">
        <v>0</v>
      </c>
      <c r="AF84" s="203">
        <v>0</v>
      </c>
      <c r="AG84" s="203">
        <v>46.68</v>
      </c>
      <c r="AH84" s="203">
        <v>0</v>
      </c>
      <c r="AI84" s="203">
        <v>46.68</v>
      </c>
      <c r="AJ84" s="203">
        <v>0</v>
      </c>
      <c r="AK84" s="203">
        <v>1.52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18.670000000000002</v>
      </c>
      <c r="E85" s="203">
        <v>0</v>
      </c>
      <c r="F85" s="203">
        <v>0</v>
      </c>
      <c r="G85" s="203">
        <v>30.76</v>
      </c>
      <c r="H85" s="203">
        <v>0</v>
      </c>
      <c r="I85" s="203">
        <v>0</v>
      </c>
      <c r="J85" s="203">
        <v>26.23</v>
      </c>
      <c r="K85" s="203">
        <v>20.37</v>
      </c>
      <c r="L85" s="203">
        <v>0.25</v>
      </c>
      <c r="M85" s="203">
        <v>2.5499999999999998</v>
      </c>
      <c r="N85" s="203">
        <v>2.09</v>
      </c>
      <c r="O85" s="203">
        <v>1.48</v>
      </c>
      <c r="P85" s="203">
        <v>1.1000000000000001</v>
      </c>
      <c r="Q85" s="203">
        <v>0.36</v>
      </c>
      <c r="R85" s="203">
        <v>0.75</v>
      </c>
      <c r="S85" s="203">
        <v>0.47</v>
      </c>
      <c r="T85" s="203">
        <v>0</v>
      </c>
      <c r="U85" s="203">
        <v>0.56000000000000005</v>
      </c>
      <c r="V85" s="203">
        <v>0.32</v>
      </c>
      <c r="W85" s="203">
        <v>0.8</v>
      </c>
      <c r="X85" s="203">
        <v>2.6</v>
      </c>
      <c r="Y85" s="203">
        <v>0</v>
      </c>
      <c r="Z85" s="203">
        <v>4.8899999999999997</v>
      </c>
      <c r="AA85" s="203">
        <v>1.59</v>
      </c>
      <c r="AB85" s="203">
        <v>0</v>
      </c>
      <c r="AC85" s="203">
        <v>33.33</v>
      </c>
      <c r="AD85" s="203">
        <v>0</v>
      </c>
      <c r="AE85" s="203">
        <v>0</v>
      </c>
      <c r="AF85" s="203">
        <v>0</v>
      </c>
      <c r="AG85" s="203">
        <v>46.68</v>
      </c>
      <c r="AH85" s="203">
        <v>0</v>
      </c>
      <c r="AI85" s="203">
        <v>46.68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18.670000000000002</v>
      </c>
      <c r="E86" s="203">
        <v>0</v>
      </c>
      <c r="F86" s="203">
        <v>0</v>
      </c>
      <c r="G86" s="203">
        <v>30.76</v>
      </c>
      <c r="H86" s="203">
        <v>0</v>
      </c>
      <c r="I86" s="203">
        <v>0</v>
      </c>
      <c r="J86" s="203">
        <v>26.23</v>
      </c>
      <c r="K86" s="203">
        <v>20.37</v>
      </c>
      <c r="L86" s="203">
        <v>0.25</v>
      </c>
      <c r="M86" s="203">
        <v>2.5499999999999998</v>
      </c>
      <c r="N86" s="203">
        <v>2.09</v>
      </c>
      <c r="O86" s="203">
        <v>1.48</v>
      </c>
      <c r="P86" s="203">
        <v>1.1000000000000001</v>
      </c>
      <c r="Q86" s="203">
        <v>0.36</v>
      </c>
      <c r="R86" s="203">
        <v>0.75</v>
      </c>
      <c r="S86" s="203">
        <v>0.47</v>
      </c>
      <c r="T86" s="203">
        <v>0</v>
      </c>
      <c r="U86" s="203">
        <v>0.56000000000000005</v>
      </c>
      <c r="V86" s="203">
        <v>0.32</v>
      </c>
      <c r="W86" s="203">
        <v>0.8</v>
      </c>
      <c r="X86" s="203">
        <v>2.6</v>
      </c>
      <c r="Y86" s="203">
        <v>0</v>
      </c>
      <c r="Z86" s="203">
        <v>4.8899999999999997</v>
      </c>
      <c r="AA86" s="203">
        <v>1.59</v>
      </c>
      <c r="AB86" s="203">
        <v>0</v>
      </c>
      <c r="AC86" s="203">
        <v>33.33</v>
      </c>
      <c r="AD86" s="203">
        <v>0</v>
      </c>
      <c r="AE86" s="203">
        <v>0</v>
      </c>
      <c r="AF86" s="203">
        <v>0</v>
      </c>
      <c r="AG86" s="203">
        <v>46.68</v>
      </c>
      <c r="AH86" s="203">
        <v>0</v>
      </c>
      <c r="AI86" s="203">
        <v>46.68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18.670000000000002</v>
      </c>
      <c r="E87" s="203">
        <v>0</v>
      </c>
      <c r="F87" s="203">
        <v>0</v>
      </c>
      <c r="G87" s="203">
        <v>30.76</v>
      </c>
      <c r="H87" s="203">
        <v>0</v>
      </c>
      <c r="I87" s="203">
        <v>0</v>
      </c>
      <c r="J87" s="203">
        <v>26.23</v>
      </c>
      <c r="K87" s="203">
        <v>20.37</v>
      </c>
      <c r="L87" s="203">
        <v>0.25</v>
      </c>
      <c r="M87" s="203">
        <v>2.5499999999999998</v>
      </c>
      <c r="N87" s="203">
        <v>2.09</v>
      </c>
      <c r="O87" s="203">
        <v>1.48</v>
      </c>
      <c r="P87" s="203">
        <v>1.1000000000000001</v>
      </c>
      <c r="Q87" s="203">
        <v>0.36</v>
      </c>
      <c r="R87" s="203">
        <v>0.75</v>
      </c>
      <c r="S87" s="203">
        <v>0.47</v>
      </c>
      <c r="T87" s="203">
        <v>0</v>
      </c>
      <c r="U87" s="203">
        <v>0.56000000000000005</v>
      </c>
      <c r="V87" s="203">
        <v>0.32</v>
      </c>
      <c r="W87" s="203">
        <v>0.8</v>
      </c>
      <c r="X87" s="203">
        <v>2.6</v>
      </c>
      <c r="Y87" s="203">
        <v>0</v>
      </c>
      <c r="Z87" s="203">
        <v>4.8899999999999997</v>
      </c>
      <c r="AA87" s="203">
        <v>1.59</v>
      </c>
      <c r="AB87" s="203">
        <v>0</v>
      </c>
      <c r="AC87" s="203">
        <v>33.33</v>
      </c>
      <c r="AD87" s="203">
        <v>0</v>
      </c>
      <c r="AE87" s="203">
        <v>0</v>
      </c>
      <c r="AF87" s="203">
        <v>0</v>
      </c>
      <c r="AG87" s="203">
        <v>46.68</v>
      </c>
      <c r="AH87" s="203">
        <v>0</v>
      </c>
      <c r="AI87" s="203">
        <v>46.68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18.670000000000002</v>
      </c>
      <c r="E88" s="203">
        <v>0</v>
      </c>
      <c r="F88" s="203">
        <v>0</v>
      </c>
      <c r="G88" s="203">
        <v>30.76</v>
      </c>
      <c r="H88" s="203">
        <v>0</v>
      </c>
      <c r="I88" s="203">
        <v>0</v>
      </c>
      <c r="J88" s="203">
        <v>26.23</v>
      </c>
      <c r="K88" s="203">
        <v>20.37</v>
      </c>
      <c r="L88" s="203">
        <v>0.25</v>
      </c>
      <c r="M88" s="203">
        <v>2.5499999999999998</v>
      </c>
      <c r="N88" s="203">
        <v>2.09</v>
      </c>
      <c r="O88" s="203">
        <v>1.48</v>
      </c>
      <c r="P88" s="203">
        <v>1.1000000000000001</v>
      </c>
      <c r="Q88" s="203">
        <v>0.36</v>
      </c>
      <c r="R88" s="203">
        <v>0.75</v>
      </c>
      <c r="S88" s="203">
        <v>0.47</v>
      </c>
      <c r="T88" s="203">
        <v>0</v>
      </c>
      <c r="U88" s="203">
        <v>0.56000000000000005</v>
      </c>
      <c r="V88" s="203">
        <v>0.32</v>
      </c>
      <c r="W88" s="203">
        <v>0.8</v>
      </c>
      <c r="X88" s="203">
        <v>2.6</v>
      </c>
      <c r="Y88" s="203">
        <v>0</v>
      </c>
      <c r="Z88" s="203">
        <v>4.8899999999999997</v>
      </c>
      <c r="AA88" s="203">
        <v>1.59</v>
      </c>
      <c r="AB88" s="203">
        <v>0</v>
      </c>
      <c r="AC88" s="203">
        <v>33.33</v>
      </c>
      <c r="AD88" s="203">
        <v>0</v>
      </c>
      <c r="AE88" s="203">
        <v>0</v>
      </c>
      <c r="AF88" s="203">
        <v>0</v>
      </c>
      <c r="AG88" s="203">
        <v>46.68</v>
      </c>
      <c r="AH88" s="203">
        <v>0</v>
      </c>
      <c r="AI88" s="203">
        <v>46.68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18.670000000000002</v>
      </c>
      <c r="E89" s="203">
        <v>0</v>
      </c>
      <c r="F89" s="203">
        <v>0</v>
      </c>
      <c r="G89" s="203">
        <v>30.76</v>
      </c>
      <c r="H89" s="203">
        <v>0</v>
      </c>
      <c r="I89" s="203">
        <v>0</v>
      </c>
      <c r="J89" s="203">
        <v>26.23</v>
      </c>
      <c r="K89" s="203">
        <v>20.37</v>
      </c>
      <c r="L89" s="203">
        <v>0.25</v>
      </c>
      <c r="M89" s="203">
        <v>2.5499999999999998</v>
      </c>
      <c r="N89" s="203">
        <v>2.09</v>
      </c>
      <c r="O89" s="203">
        <v>1.48</v>
      </c>
      <c r="P89" s="203">
        <v>1.1000000000000001</v>
      </c>
      <c r="Q89" s="203">
        <v>0.36</v>
      </c>
      <c r="R89" s="203">
        <v>0.75</v>
      </c>
      <c r="S89" s="203">
        <v>0.47</v>
      </c>
      <c r="T89" s="203">
        <v>0</v>
      </c>
      <c r="U89" s="203">
        <v>0.56000000000000005</v>
      </c>
      <c r="V89" s="203">
        <v>0.32</v>
      </c>
      <c r="W89" s="203">
        <v>0.8</v>
      </c>
      <c r="X89" s="203">
        <v>2.6</v>
      </c>
      <c r="Y89" s="203">
        <v>0</v>
      </c>
      <c r="Z89" s="203">
        <v>4.8899999999999997</v>
      </c>
      <c r="AA89" s="203">
        <v>1.59</v>
      </c>
      <c r="AB89" s="203">
        <v>0</v>
      </c>
      <c r="AC89" s="203">
        <v>33.33</v>
      </c>
      <c r="AD89" s="203">
        <v>0</v>
      </c>
      <c r="AE89" s="203">
        <v>0</v>
      </c>
      <c r="AF89" s="203">
        <v>0</v>
      </c>
      <c r="AG89" s="203">
        <v>46.68</v>
      </c>
      <c r="AH89" s="203">
        <v>0</v>
      </c>
      <c r="AI89" s="203">
        <v>46.68</v>
      </c>
      <c r="AJ89" s="203">
        <v>0</v>
      </c>
      <c r="AK89" s="203">
        <v>15.61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18.670000000000002</v>
      </c>
      <c r="E90" s="203">
        <v>0</v>
      </c>
      <c r="F90" s="203">
        <v>0</v>
      </c>
      <c r="G90" s="203">
        <v>30.76</v>
      </c>
      <c r="H90" s="203">
        <v>0</v>
      </c>
      <c r="I90" s="203">
        <v>0</v>
      </c>
      <c r="J90" s="203">
        <v>26.23</v>
      </c>
      <c r="K90" s="203">
        <v>24.84</v>
      </c>
      <c r="L90" s="203">
        <v>0.25</v>
      </c>
      <c r="M90" s="203">
        <v>2.5499999999999998</v>
      </c>
      <c r="N90" s="203">
        <v>2.09</v>
      </c>
      <c r="O90" s="203">
        <v>1.48</v>
      </c>
      <c r="P90" s="203">
        <v>1.1000000000000001</v>
      </c>
      <c r="Q90" s="203">
        <v>0.36</v>
      </c>
      <c r="R90" s="203">
        <v>0.75</v>
      </c>
      <c r="S90" s="203">
        <v>0.47</v>
      </c>
      <c r="T90" s="203">
        <v>0</v>
      </c>
      <c r="U90" s="203">
        <v>0.56000000000000005</v>
      </c>
      <c r="V90" s="203">
        <v>0.32</v>
      </c>
      <c r="W90" s="203">
        <v>0.8</v>
      </c>
      <c r="X90" s="203">
        <v>2.6</v>
      </c>
      <c r="Y90" s="203">
        <v>0</v>
      </c>
      <c r="Z90" s="203">
        <v>4.8899999999999997</v>
      </c>
      <c r="AA90" s="203">
        <v>1.59</v>
      </c>
      <c r="AB90" s="203">
        <v>0</v>
      </c>
      <c r="AC90" s="203">
        <v>33.33</v>
      </c>
      <c r="AD90" s="203">
        <v>0</v>
      </c>
      <c r="AE90" s="203">
        <v>0</v>
      </c>
      <c r="AF90" s="203">
        <v>0</v>
      </c>
      <c r="AG90" s="203">
        <v>46.68</v>
      </c>
      <c r="AH90" s="203">
        <v>0</v>
      </c>
      <c r="AI90" s="203">
        <v>46.68</v>
      </c>
      <c r="AJ90" s="203">
        <v>0</v>
      </c>
      <c r="AK90" s="203">
        <v>15.61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18.77</v>
      </c>
      <c r="E91" s="203">
        <v>0</v>
      </c>
      <c r="F91" s="203">
        <v>0</v>
      </c>
      <c r="G91" s="203">
        <v>30.76</v>
      </c>
      <c r="H91" s="203">
        <v>0</v>
      </c>
      <c r="I91" s="203">
        <v>0</v>
      </c>
      <c r="J91" s="203">
        <v>26.23</v>
      </c>
      <c r="K91" s="203">
        <v>33.090000000000003</v>
      </c>
      <c r="L91" s="203">
        <v>0.25</v>
      </c>
      <c r="M91" s="203">
        <v>2.5499999999999998</v>
      </c>
      <c r="N91" s="203">
        <v>2.09</v>
      </c>
      <c r="O91" s="203">
        <v>1.48</v>
      </c>
      <c r="P91" s="203">
        <v>1.1000000000000001</v>
      </c>
      <c r="Q91" s="203">
        <v>0.36</v>
      </c>
      <c r="R91" s="203">
        <v>0.75</v>
      </c>
      <c r="S91" s="203">
        <v>0.47</v>
      </c>
      <c r="T91" s="203">
        <v>0</v>
      </c>
      <c r="U91" s="203">
        <v>0.56000000000000005</v>
      </c>
      <c r="V91" s="203">
        <v>0.32</v>
      </c>
      <c r="W91" s="203">
        <v>0.8</v>
      </c>
      <c r="X91" s="203">
        <v>2.6</v>
      </c>
      <c r="Y91" s="203">
        <v>0</v>
      </c>
      <c r="Z91" s="203">
        <v>4.8899999999999997</v>
      </c>
      <c r="AA91" s="203">
        <v>1.59</v>
      </c>
      <c r="AB91" s="203">
        <v>0</v>
      </c>
      <c r="AC91" s="203">
        <v>33.270000000000003</v>
      </c>
      <c r="AD91" s="203">
        <v>0</v>
      </c>
      <c r="AE91" s="203">
        <v>0</v>
      </c>
      <c r="AF91" s="203">
        <v>0</v>
      </c>
      <c r="AG91" s="203">
        <v>46.68</v>
      </c>
      <c r="AH91" s="203">
        <v>0</v>
      </c>
      <c r="AI91" s="203">
        <v>46.68</v>
      </c>
      <c r="AJ91" s="203">
        <v>0</v>
      </c>
      <c r="AK91" s="203">
        <v>15.61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18.77</v>
      </c>
      <c r="E92" s="203">
        <v>0</v>
      </c>
      <c r="F92" s="203">
        <v>0</v>
      </c>
      <c r="G92" s="203">
        <v>30.76</v>
      </c>
      <c r="H92" s="203">
        <v>0</v>
      </c>
      <c r="I92" s="203">
        <v>0</v>
      </c>
      <c r="J92" s="203">
        <v>26.23</v>
      </c>
      <c r="K92" s="203">
        <v>33.090000000000003</v>
      </c>
      <c r="L92" s="203">
        <v>0.25</v>
      </c>
      <c r="M92" s="203">
        <v>2.5499999999999998</v>
      </c>
      <c r="N92" s="203">
        <v>2.09</v>
      </c>
      <c r="O92" s="203">
        <v>1.48</v>
      </c>
      <c r="P92" s="203">
        <v>1.1000000000000001</v>
      </c>
      <c r="Q92" s="203">
        <v>0.36</v>
      </c>
      <c r="R92" s="203">
        <v>0.75</v>
      </c>
      <c r="S92" s="203">
        <v>0.47</v>
      </c>
      <c r="T92" s="203">
        <v>0</v>
      </c>
      <c r="U92" s="203">
        <v>0.56000000000000005</v>
      </c>
      <c r="V92" s="203">
        <v>0.32</v>
      </c>
      <c r="W92" s="203">
        <v>0.8</v>
      </c>
      <c r="X92" s="203">
        <v>2.6</v>
      </c>
      <c r="Y92" s="203">
        <v>0</v>
      </c>
      <c r="Z92" s="203">
        <v>4.8899999999999997</v>
      </c>
      <c r="AA92" s="203">
        <v>1.59</v>
      </c>
      <c r="AB92" s="203">
        <v>0</v>
      </c>
      <c r="AC92" s="203">
        <v>33.270000000000003</v>
      </c>
      <c r="AD92" s="203">
        <v>0</v>
      </c>
      <c r="AE92" s="203">
        <v>0</v>
      </c>
      <c r="AF92" s="203">
        <v>0</v>
      </c>
      <c r="AG92" s="203">
        <v>46.68</v>
      </c>
      <c r="AH92" s="203">
        <v>0</v>
      </c>
      <c r="AI92" s="203">
        <v>46.68</v>
      </c>
      <c r="AJ92" s="203">
        <v>0</v>
      </c>
      <c r="AK92" s="203">
        <v>15.61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18.77</v>
      </c>
      <c r="E93" s="203">
        <v>0</v>
      </c>
      <c r="F93" s="203">
        <v>0</v>
      </c>
      <c r="G93" s="203">
        <v>30.76</v>
      </c>
      <c r="H93" s="203">
        <v>0</v>
      </c>
      <c r="I93" s="203">
        <v>0</v>
      </c>
      <c r="J93" s="203">
        <v>26.23</v>
      </c>
      <c r="K93" s="203">
        <v>77.349999999999994</v>
      </c>
      <c r="L93" s="203">
        <v>0.25</v>
      </c>
      <c r="M93" s="203">
        <v>2.5499999999999998</v>
      </c>
      <c r="N93" s="203">
        <v>2.09</v>
      </c>
      <c r="O93" s="203">
        <v>1.48</v>
      </c>
      <c r="P93" s="203">
        <v>1.1000000000000001</v>
      </c>
      <c r="Q93" s="203">
        <v>0.36</v>
      </c>
      <c r="R93" s="203">
        <v>0.75</v>
      </c>
      <c r="S93" s="203">
        <v>0.47</v>
      </c>
      <c r="T93" s="203">
        <v>0</v>
      </c>
      <c r="U93" s="203">
        <v>0.56000000000000005</v>
      </c>
      <c r="V93" s="203">
        <v>0.32</v>
      </c>
      <c r="W93" s="203">
        <v>0.8</v>
      </c>
      <c r="X93" s="203">
        <v>2.6</v>
      </c>
      <c r="Y93" s="203">
        <v>0</v>
      </c>
      <c r="Z93" s="203">
        <v>4.8899999999999997</v>
      </c>
      <c r="AA93" s="203">
        <v>1.59</v>
      </c>
      <c r="AB93" s="203">
        <v>0</v>
      </c>
      <c r="AC93" s="203">
        <v>33.270000000000003</v>
      </c>
      <c r="AD93" s="203">
        <v>0</v>
      </c>
      <c r="AE93" s="203">
        <v>0</v>
      </c>
      <c r="AF93" s="203">
        <v>0</v>
      </c>
      <c r="AG93" s="203">
        <v>46.68</v>
      </c>
      <c r="AH93" s="203">
        <v>0</v>
      </c>
      <c r="AI93" s="203">
        <v>46.68</v>
      </c>
      <c r="AJ93" s="203">
        <v>0</v>
      </c>
      <c r="AK93" s="203">
        <v>15.61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18.77</v>
      </c>
      <c r="E94" s="203">
        <v>0</v>
      </c>
      <c r="F94" s="203">
        <v>0</v>
      </c>
      <c r="G94" s="203">
        <v>30.76</v>
      </c>
      <c r="H94" s="203">
        <v>0</v>
      </c>
      <c r="I94" s="203">
        <v>0</v>
      </c>
      <c r="J94" s="203">
        <v>26.23</v>
      </c>
      <c r="K94" s="203">
        <v>102.22</v>
      </c>
      <c r="L94" s="203">
        <v>0.25</v>
      </c>
      <c r="M94" s="203">
        <v>2.5499999999999998</v>
      </c>
      <c r="N94" s="203">
        <v>2.09</v>
      </c>
      <c r="O94" s="203">
        <v>1.48</v>
      </c>
      <c r="P94" s="203">
        <v>1.1000000000000001</v>
      </c>
      <c r="Q94" s="203">
        <v>0.36</v>
      </c>
      <c r="R94" s="203">
        <v>0.75</v>
      </c>
      <c r="S94" s="203">
        <v>0.47</v>
      </c>
      <c r="T94" s="203">
        <v>0</v>
      </c>
      <c r="U94" s="203">
        <v>0.56000000000000005</v>
      </c>
      <c r="V94" s="203">
        <v>0.32</v>
      </c>
      <c r="W94" s="203">
        <v>0.8</v>
      </c>
      <c r="X94" s="203">
        <v>2.6</v>
      </c>
      <c r="Y94" s="203">
        <v>0</v>
      </c>
      <c r="Z94" s="203">
        <v>4.8899999999999997</v>
      </c>
      <c r="AA94" s="203">
        <v>1.59</v>
      </c>
      <c r="AB94" s="203">
        <v>0</v>
      </c>
      <c r="AC94" s="203">
        <v>33.270000000000003</v>
      </c>
      <c r="AD94" s="203">
        <v>0</v>
      </c>
      <c r="AE94" s="203">
        <v>0</v>
      </c>
      <c r="AF94" s="203">
        <v>0</v>
      </c>
      <c r="AG94" s="203">
        <v>46.68</v>
      </c>
      <c r="AH94" s="203">
        <v>0</v>
      </c>
      <c r="AI94" s="203">
        <v>46.68</v>
      </c>
      <c r="AJ94" s="203">
        <v>0</v>
      </c>
      <c r="AK94" s="203">
        <v>15.59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18.77</v>
      </c>
      <c r="E95" s="203">
        <v>0</v>
      </c>
      <c r="F95" s="203">
        <v>0</v>
      </c>
      <c r="G95" s="203">
        <v>30.76</v>
      </c>
      <c r="H95" s="203">
        <v>0</v>
      </c>
      <c r="I95" s="203">
        <v>0</v>
      </c>
      <c r="J95" s="203">
        <v>26.23</v>
      </c>
      <c r="K95" s="203">
        <v>79.069999999999993</v>
      </c>
      <c r="L95" s="203">
        <v>0.25</v>
      </c>
      <c r="M95" s="203">
        <v>2.5499999999999998</v>
      </c>
      <c r="N95" s="203">
        <v>2.09</v>
      </c>
      <c r="O95" s="203">
        <v>1.48</v>
      </c>
      <c r="P95" s="203">
        <v>1.1000000000000001</v>
      </c>
      <c r="Q95" s="203">
        <v>0.36</v>
      </c>
      <c r="R95" s="203">
        <v>0.75</v>
      </c>
      <c r="S95" s="203">
        <v>0.47</v>
      </c>
      <c r="T95" s="203">
        <v>0</v>
      </c>
      <c r="U95" s="203">
        <v>0.56000000000000005</v>
      </c>
      <c r="V95" s="203">
        <v>0.32</v>
      </c>
      <c r="W95" s="203">
        <v>0.8</v>
      </c>
      <c r="X95" s="203">
        <v>2.6</v>
      </c>
      <c r="Y95" s="203">
        <v>0</v>
      </c>
      <c r="Z95" s="203">
        <v>4.8899999999999997</v>
      </c>
      <c r="AA95" s="203">
        <v>1.59</v>
      </c>
      <c r="AB95" s="203">
        <v>0</v>
      </c>
      <c r="AC95" s="203">
        <v>33.270000000000003</v>
      </c>
      <c r="AD95" s="203">
        <v>0</v>
      </c>
      <c r="AE95" s="203">
        <v>0</v>
      </c>
      <c r="AF95" s="203">
        <v>0</v>
      </c>
      <c r="AG95" s="203">
        <v>46.68</v>
      </c>
      <c r="AH95" s="203">
        <v>0</v>
      </c>
      <c r="AI95" s="203">
        <v>46.68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18.77</v>
      </c>
      <c r="E96" s="203">
        <v>0</v>
      </c>
      <c r="F96" s="203">
        <v>0</v>
      </c>
      <c r="G96" s="203">
        <v>30.76</v>
      </c>
      <c r="H96" s="203">
        <v>0</v>
      </c>
      <c r="I96" s="203">
        <v>0</v>
      </c>
      <c r="J96" s="203">
        <v>26.23</v>
      </c>
      <c r="K96" s="203">
        <v>79.069999999999993</v>
      </c>
      <c r="L96" s="203">
        <v>0.25</v>
      </c>
      <c r="M96" s="203">
        <v>2.5499999999999998</v>
      </c>
      <c r="N96" s="203">
        <v>2.09</v>
      </c>
      <c r="O96" s="203">
        <v>1.48</v>
      </c>
      <c r="P96" s="203">
        <v>1.1000000000000001</v>
      </c>
      <c r="Q96" s="203">
        <v>0.36</v>
      </c>
      <c r="R96" s="203">
        <v>0.75</v>
      </c>
      <c r="S96" s="203">
        <v>0.47</v>
      </c>
      <c r="T96" s="203">
        <v>0</v>
      </c>
      <c r="U96" s="203">
        <v>0.56000000000000005</v>
      </c>
      <c r="V96" s="203">
        <v>0.32</v>
      </c>
      <c r="W96" s="203">
        <v>0.8</v>
      </c>
      <c r="X96" s="203">
        <v>2.6</v>
      </c>
      <c r="Y96" s="203">
        <v>0</v>
      </c>
      <c r="Z96" s="203">
        <v>4.8899999999999997</v>
      </c>
      <c r="AA96" s="203">
        <v>1.59</v>
      </c>
      <c r="AB96" s="203">
        <v>0</v>
      </c>
      <c r="AC96" s="203">
        <v>33.270000000000003</v>
      </c>
      <c r="AD96" s="203">
        <v>0</v>
      </c>
      <c r="AE96" s="203">
        <v>0</v>
      </c>
      <c r="AF96" s="203">
        <v>0</v>
      </c>
      <c r="AG96" s="203">
        <v>46.68</v>
      </c>
      <c r="AH96" s="203">
        <v>0</v>
      </c>
      <c r="AI96" s="203">
        <v>46.68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18.77</v>
      </c>
      <c r="E97" s="203">
        <v>0</v>
      </c>
      <c r="F97" s="203">
        <v>0</v>
      </c>
      <c r="G97" s="203">
        <v>30.76</v>
      </c>
      <c r="H97" s="203">
        <v>0</v>
      </c>
      <c r="I97" s="203">
        <v>0</v>
      </c>
      <c r="J97" s="203">
        <v>26.23</v>
      </c>
      <c r="K97" s="203">
        <v>79.069999999999993</v>
      </c>
      <c r="L97" s="203">
        <v>0.25</v>
      </c>
      <c r="M97" s="203">
        <v>2.5499999999999998</v>
      </c>
      <c r="N97" s="203">
        <v>2.09</v>
      </c>
      <c r="O97" s="203">
        <v>1.48</v>
      </c>
      <c r="P97" s="203">
        <v>1.1000000000000001</v>
      </c>
      <c r="Q97" s="203">
        <v>0.36</v>
      </c>
      <c r="R97" s="203">
        <v>0.75</v>
      </c>
      <c r="S97" s="203">
        <v>0.47</v>
      </c>
      <c r="T97" s="203">
        <v>0</v>
      </c>
      <c r="U97" s="203">
        <v>0.56000000000000005</v>
      </c>
      <c r="V97" s="203">
        <v>0.32</v>
      </c>
      <c r="W97" s="203">
        <v>0.8</v>
      </c>
      <c r="X97" s="203">
        <v>2.6</v>
      </c>
      <c r="Y97" s="203">
        <v>0</v>
      </c>
      <c r="Z97" s="203">
        <v>4.8899999999999997</v>
      </c>
      <c r="AA97" s="203">
        <v>1.59</v>
      </c>
      <c r="AB97" s="203">
        <v>0</v>
      </c>
      <c r="AC97" s="203">
        <v>33.270000000000003</v>
      </c>
      <c r="AD97" s="203">
        <v>0</v>
      </c>
      <c r="AE97" s="203">
        <v>0</v>
      </c>
      <c r="AF97" s="203">
        <v>0</v>
      </c>
      <c r="AG97" s="203">
        <v>46.68</v>
      </c>
      <c r="AH97" s="203">
        <v>0</v>
      </c>
      <c r="AI97" s="203">
        <v>46.68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18.77</v>
      </c>
      <c r="E98" s="203">
        <v>0</v>
      </c>
      <c r="F98" s="203">
        <v>0</v>
      </c>
      <c r="G98" s="203">
        <v>30.76</v>
      </c>
      <c r="H98" s="203">
        <v>0</v>
      </c>
      <c r="I98" s="203">
        <v>0</v>
      </c>
      <c r="J98" s="203">
        <v>26.23</v>
      </c>
      <c r="K98" s="203">
        <v>79.069999999999993</v>
      </c>
      <c r="L98" s="203">
        <v>0.25</v>
      </c>
      <c r="M98" s="203">
        <v>2.5499999999999998</v>
      </c>
      <c r="N98" s="203">
        <v>2.09</v>
      </c>
      <c r="O98" s="203">
        <v>1.48</v>
      </c>
      <c r="P98" s="203">
        <v>1.1000000000000001</v>
      </c>
      <c r="Q98" s="203">
        <v>0.36</v>
      </c>
      <c r="R98" s="203">
        <v>0.75</v>
      </c>
      <c r="S98" s="203">
        <v>0.47</v>
      </c>
      <c r="T98" s="203">
        <v>0</v>
      </c>
      <c r="U98" s="203">
        <v>0.56000000000000005</v>
      </c>
      <c r="V98" s="203">
        <v>0.32</v>
      </c>
      <c r="W98" s="203">
        <v>0.8</v>
      </c>
      <c r="X98" s="203">
        <v>2.6</v>
      </c>
      <c r="Y98" s="203">
        <v>0</v>
      </c>
      <c r="Z98" s="203">
        <v>4.8899999999999997</v>
      </c>
      <c r="AA98" s="203">
        <v>1.59</v>
      </c>
      <c r="AB98" s="203">
        <v>0</v>
      </c>
      <c r="AC98" s="203">
        <v>33.270000000000003</v>
      </c>
      <c r="AD98" s="203">
        <v>0</v>
      </c>
      <c r="AE98" s="203">
        <v>0</v>
      </c>
      <c r="AF98" s="203">
        <v>0</v>
      </c>
      <c r="AG98" s="203">
        <v>46.68</v>
      </c>
      <c r="AH98" s="203">
        <v>0</v>
      </c>
      <c r="AI98" s="203">
        <v>46.68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0.44983000000000006</v>
      </c>
      <c r="E99">
        <f t="shared" si="0"/>
        <v>0</v>
      </c>
      <c r="F99">
        <f t="shared" si="0"/>
        <v>0</v>
      </c>
      <c r="G99">
        <f t="shared" si="0"/>
        <v>0.73824000000000145</v>
      </c>
      <c r="H99">
        <f t="shared" si="0"/>
        <v>0</v>
      </c>
      <c r="I99">
        <f t="shared" si="0"/>
        <v>0</v>
      </c>
      <c r="J99">
        <f t="shared" si="0"/>
        <v>0.6295200000000003</v>
      </c>
      <c r="K99">
        <f t="shared" si="0"/>
        <v>3.1386925000000012</v>
      </c>
      <c r="L99">
        <f t="shared" si="0"/>
        <v>1.8242499999999991E-2</v>
      </c>
      <c r="M99">
        <f t="shared" si="0"/>
        <v>0.13000999999999999</v>
      </c>
      <c r="N99">
        <f t="shared" si="0"/>
        <v>5.0160000000000066E-2</v>
      </c>
      <c r="O99">
        <f t="shared" si="0"/>
        <v>3.5520000000000003E-2</v>
      </c>
      <c r="P99">
        <f t="shared" si="0"/>
        <v>5.6174999999999961E-2</v>
      </c>
      <c r="Q99">
        <f t="shared" si="0"/>
        <v>2.5062500000000001E-2</v>
      </c>
      <c r="R99">
        <f t="shared" si="0"/>
        <v>5.5817499999999978E-2</v>
      </c>
      <c r="S99">
        <f t="shared" si="0"/>
        <v>3.3972499999999989E-2</v>
      </c>
      <c r="T99">
        <f t="shared" si="0"/>
        <v>0</v>
      </c>
      <c r="U99">
        <f t="shared" si="0"/>
        <v>2.7282500000000008E-2</v>
      </c>
      <c r="V99">
        <f t="shared" si="0"/>
        <v>1.5982500000000004E-2</v>
      </c>
      <c r="W99">
        <f t="shared" si="0"/>
        <v>4.5950000000000088E-2</v>
      </c>
      <c r="X99">
        <f t="shared" si="0"/>
        <v>0.15062250000000013</v>
      </c>
      <c r="Y99">
        <f t="shared" si="0"/>
        <v>0</v>
      </c>
      <c r="Z99">
        <f t="shared" si="0"/>
        <v>0.34192000000000072</v>
      </c>
      <c r="AA99">
        <f t="shared" si="0"/>
        <v>8.7239999999999818E-2</v>
      </c>
      <c r="AB99">
        <f t="shared" si="0"/>
        <v>0</v>
      </c>
      <c r="AC99">
        <f t="shared" si="0"/>
        <v>0.79906999999999917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0.31508499999999967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45726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7</v>
      </c>
      <c r="C24" s="95">
        <f>'IDT-1 Calculation'!DG24</f>
        <v>-2.964</v>
      </c>
      <c r="D24" s="95">
        <f>'IDT-1 Calculation'!DH24</f>
        <v>0</v>
      </c>
      <c r="E24" s="95">
        <f>'IDT-1 Calculation'!DI24</f>
        <v>0</v>
      </c>
      <c r="F24" s="95">
        <f>'IDT-1 Calculation'!DJ24</f>
        <v>-4.0359999999999996</v>
      </c>
      <c r="G24" s="100">
        <f t="shared" si="0"/>
        <v>0</v>
      </c>
    </row>
    <row r="25" spans="1:7">
      <c r="A25" s="99" t="s">
        <v>67</v>
      </c>
      <c r="B25" s="95">
        <f>'IDT-1 Calculation'!DF25</f>
        <v>57</v>
      </c>
      <c r="C25" s="95">
        <f>'IDT-1 Calculation'!DG25</f>
        <v>-24.132000000000001</v>
      </c>
      <c r="D25" s="95">
        <f>'IDT-1 Calculation'!DH25</f>
        <v>0</v>
      </c>
      <c r="E25" s="95">
        <f>'IDT-1 Calculation'!DI25</f>
        <v>0</v>
      </c>
      <c r="F25" s="95">
        <f>'IDT-1 Calculation'!DJ25</f>
        <v>-32.868000000000002</v>
      </c>
      <c r="G25" s="100">
        <f t="shared" si="0"/>
        <v>0</v>
      </c>
    </row>
    <row r="26" spans="1:7">
      <c r="A26" s="99" t="s">
        <v>68</v>
      </c>
      <c r="B26" s="95">
        <f>'IDT-1 Calculation'!DF26</f>
        <v>127</v>
      </c>
      <c r="C26" s="95">
        <f>'IDT-1 Calculation'!DG26</f>
        <v>-53.767000000000003</v>
      </c>
      <c r="D26" s="95">
        <f>'IDT-1 Calculation'!DH26</f>
        <v>0</v>
      </c>
      <c r="E26" s="95">
        <f>'IDT-1 Calculation'!DI26</f>
        <v>0</v>
      </c>
      <c r="F26" s="95">
        <f>'IDT-1 Calculation'!DJ26</f>
        <v>-73.233000000000004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33</v>
      </c>
      <c r="C30" s="95">
        <f>'IDT-1 Calculation'!DG30</f>
        <v>-13.971</v>
      </c>
      <c r="D30" s="95">
        <f>'IDT-1 Calculation'!DH30</f>
        <v>0</v>
      </c>
      <c r="E30" s="95">
        <f>'IDT-1 Calculation'!DI30</f>
        <v>0</v>
      </c>
      <c r="F30" s="95">
        <f>'IDT-1 Calculation'!DJ30</f>
        <v>-19.029</v>
      </c>
      <c r="G30" s="100">
        <f t="shared" si="0"/>
        <v>0</v>
      </c>
    </row>
    <row r="31" spans="1:7">
      <c r="A31" s="99" t="s">
        <v>73</v>
      </c>
      <c r="B31" s="95">
        <f>'IDT-1 Calculation'!DF31</f>
        <v>113</v>
      </c>
      <c r="C31" s="95">
        <f>'IDT-1 Calculation'!DG31</f>
        <v>-47.84</v>
      </c>
      <c r="D31" s="95">
        <f>'IDT-1 Calculation'!DH31</f>
        <v>0</v>
      </c>
      <c r="E31" s="95">
        <f>'IDT-1 Calculation'!DI31</f>
        <v>0</v>
      </c>
      <c r="F31" s="95">
        <f>'IDT-1 Calculation'!DJ31</f>
        <v>-65.16</v>
      </c>
      <c r="G31" s="100">
        <f t="shared" si="0"/>
        <v>0</v>
      </c>
    </row>
    <row r="32" spans="1:7">
      <c r="A32" s="99" t="s">
        <v>74</v>
      </c>
      <c r="B32" s="95">
        <f>'IDT-1 Calculation'!DF32</f>
        <v>140</v>
      </c>
      <c r="C32" s="95">
        <f>'IDT-1 Calculation'!DG32</f>
        <v>-59.271000000000001</v>
      </c>
      <c r="D32" s="95">
        <f>'IDT-1 Calculation'!DH32</f>
        <v>0</v>
      </c>
      <c r="E32" s="95">
        <f>'IDT-1 Calculation'!DI32</f>
        <v>0</v>
      </c>
      <c r="F32" s="95">
        <f>'IDT-1 Calculation'!DJ32</f>
        <v>-80.728999999999999</v>
      </c>
      <c r="G32" s="100">
        <f t="shared" si="0"/>
        <v>0</v>
      </c>
    </row>
    <row r="33" spans="1:7">
      <c r="A33" s="99" t="s">
        <v>75</v>
      </c>
      <c r="B33" s="95">
        <f>'IDT-1 Calculation'!DF33</f>
        <v>137</v>
      </c>
      <c r="C33" s="95">
        <f>'IDT-1 Calculation'!DG33</f>
        <v>-58.000999999999998</v>
      </c>
      <c r="D33" s="95">
        <f>'IDT-1 Calculation'!DH33</f>
        <v>0</v>
      </c>
      <c r="E33" s="95">
        <f>'IDT-1 Calculation'!DI33</f>
        <v>0</v>
      </c>
      <c r="F33" s="95">
        <f>'IDT-1 Calculation'!DJ33</f>
        <v>-78.998999999999995</v>
      </c>
      <c r="G33" s="100">
        <f t="shared" si="0"/>
        <v>0</v>
      </c>
    </row>
    <row r="34" spans="1:7">
      <c r="A34" s="99" t="s">
        <v>76</v>
      </c>
      <c r="B34" s="95">
        <f>'IDT-1 Calculation'!DF34</f>
        <v>104</v>
      </c>
      <c r="C34" s="95">
        <f>'IDT-1 Calculation'!DG34</f>
        <v>-44.03</v>
      </c>
      <c r="D34" s="95">
        <f>'IDT-1 Calculation'!DH34</f>
        <v>0</v>
      </c>
      <c r="E34" s="95">
        <f>'IDT-1 Calculation'!DI34</f>
        <v>0</v>
      </c>
      <c r="F34" s="95">
        <f>'IDT-1 Calculation'!DJ34</f>
        <v>-59.97</v>
      </c>
      <c r="G34" s="100">
        <f t="shared" si="0"/>
        <v>0</v>
      </c>
    </row>
    <row r="35" spans="1:7">
      <c r="A35" s="99" t="s">
        <v>77</v>
      </c>
      <c r="B35" s="95">
        <f>'IDT-1 Calculation'!DF35</f>
        <v>133</v>
      </c>
      <c r="C35" s="95">
        <f>'IDT-1 Calculation'!DG35</f>
        <v>-133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120</v>
      </c>
      <c r="C36" s="95">
        <f>'IDT-1 Calculation'!DG36</f>
        <v>-120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22</v>
      </c>
      <c r="C37" s="95">
        <f>'IDT-1 Calculation'!DG37</f>
        <v>-22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6</v>
      </c>
      <c r="C38" s="95">
        <f>'IDT-1 Calculation'!DG38</f>
        <v>-2.54</v>
      </c>
      <c r="D38" s="95">
        <f>'IDT-1 Calculation'!DH38</f>
        <v>0</v>
      </c>
      <c r="E38" s="95">
        <f>'IDT-1 Calculation'!DI38</f>
        <v>0</v>
      </c>
      <c r="F38" s="95">
        <f>'IDT-1 Calculation'!DJ38</f>
        <v>-3.46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19</v>
      </c>
      <c r="C77" s="95">
        <f>'IDT-1 Calculation'!DG77</f>
        <v>-8.0440000000000005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-10.956</v>
      </c>
      <c r="G77" s="100">
        <f t="shared" si="1"/>
        <v>0</v>
      </c>
    </row>
    <row r="78" spans="1:7">
      <c r="A78" s="99" t="s">
        <v>120</v>
      </c>
      <c r="B78" s="95">
        <f>'IDT-1 Calculation'!DF78</f>
        <v>17.443000000000001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-17.443000000000001</v>
      </c>
      <c r="G78" s="100">
        <f t="shared" si="1"/>
        <v>0</v>
      </c>
    </row>
    <row r="79" spans="1:7">
      <c r="A79" s="99" t="s">
        <v>121</v>
      </c>
      <c r="B79" s="95">
        <f>'IDT-1 Calculation'!DF79</f>
        <v>31.074999999999999</v>
      </c>
      <c r="C79" s="95">
        <f>'IDT-1 Calculation'!DG79</f>
        <v>19.253</v>
      </c>
      <c r="D79" s="95">
        <f>'IDT-1 Calculation'!DH79</f>
        <v>0</v>
      </c>
      <c r="E79" s="95">
        <f>'IDT-1 Calculation'!DI79</f>
        <v>0</v>
      </c>
      <c r="F79" s="95">
        <f>'IDT-1 Calculation'!DJ79</f>
        <v>-50.328000000000003</v>
      </c>
      <c r="G79" s="100">
        <f t="shared" si="1"/>
        <v>0</v>
      </c>
    </row>
    <row r="80" spans="1:7">
      <c r="A80" s="99" t="s">
        <v>122</v>
      </c>
      <c r="B80" s="95">
        <f>'IDT-1 Calculation'!DF80</f>
        <v>33.316000000000003</v>
      </c>
      <c r="C80" s="95">
        <f>'IDT-1 Calculation'!DG80</f>
        <v>20.643000000000001</v>
      </c>
      <c r="D80" s="95">
        <f>'IDT-1 Calculation'!DH80</f>
        <v>0</v>
      </c>
      <c r="E80" s="95">
        <f>'IDT-1 Calculation'!DI80</f>
        <v>0</v>
      </c>
      <c r="F80" s="95">
        <f>'IDT-1 Calculation'!DJ80</f>
        <v>-53.959000000000003</v>
      </c>
      <c r="G80" s="100">
        <f t="shared" si="1"/>
        <v>0</v>
      </c>
    </row>
    <row r="81" spans="1:7">
      <c r="A81" s="99" t="s">
        <v>123</v>
      </c>
      <c r="B81" s="95">
        <f>'IDT-1 Calculation'!DF81</f>
        <v>35.439</v>
      </c>
      <c r="C81" s="95">
        <f>'IDT-1 Calculation'!DG81</f>
        <v>21.957000000000001</v>
      </c>
      <c r="D81" s="95">
        <f>'IDT-1 Calculation'!DH81</f>
        <v>0</v>
      </c>
      <c r="E81" s="95">
        <f>'IDT-1 Calculation'!DI81</f>
        <v>0</v>
      </c>
      <c r="F81" s="95">
        <f>'IDT-1 Calculation'!DJ81</f>
        <v>-57.396000000000001</v>
      </c>
      <c r="G81" s="100">
        <f t="shared" si="1"/>
        <v>0</v>
      </c>
    </row>
    <row r="82" spans="1:7">
      <c r="A82" s="99" t="s">
        <v>124</v>
      </c>
      <c r="B82" s="95">
        <f>'IDT-1 Calculation'!DF82</f>
        <v>48.722999999999999</v>
      </c>
      <c r="C82" s="95">
        <f>'IDT-1 Calculation'!DG82</f>
        <v>30.189</v>
      </c>
      <c r="D82" s="95">
        <f>'IDT-1 Calculation'!DH82</f>
        <v>0</v>
      </c>
      <c r="E82" s="95">
        <f>'IDT-1 Calculation'!DI82</f>
        <v>0</v>
      </c>
      <c r="F82" s="95">
        <f>'IDT-1 Calculation'!DJ82</f>
        <v>-78.912000000000006</v>
      </c>
      <c r="G82" s="100">
        <f t="shared" si="1"/>
        <v>0</v>
      </c>
    </row>
    <row r="83" spans="1:7">
      <c r="A83" s="99" t="s">
        <v>125</v>
      </c>
      <c r="B83" s="95">
        <f>'IDT-1 Calculation'!DF83</f>
        <v>40.258000000000003</v>
      </c>
      <c r="C83" s="95">
        <f>'IDT-1 Calculation'!DG83</f>
        <v>24.943000000000001</v>
      </c>
      <c r="D83" s="95">
        <f>'IDT-1 Calculation'!DH83</f>
        <v>0</v>
      </c>
      <c r="E83" s="95">
        <f>'IDT-1 Calculation'!DI83</f>
        <v>0</v>
      </c>
      <c r="F83" s="95">
        <f>'IDT-1 Calculation'!DJ83</f>
        <v>-65.201000000000008</v>
      </c>
      <c r="G83" s="100">
        <f t="shared" si="1"/>
        <v>0</v>
      </c>
    </row>
    <row r="84" spans="1:7">
      <c r="A84" s="99" t="s">
        <v>126</v>
      </c>
      <c r="B84" s="95">
        <f>'IDT-1 Calculation'!DF84</f>
        <v>51.973999999999997</v>
      </c>
      <c r="C84" s="95">
        <f>'IDT-1 Calculation'!DG84</f>
        <v>32.203000000000003</v>
      </c>
      <c r="D84" s="95">
        <f>'IDT-1 Calculation'!DH84</f>
        <v>0</v>
      </c>
      <c r="E84" s="95">
        <f>'IDT-1 Calculation'!DI84</f>
        <v>0</v>
      </c>
      <c r="F84" s="95">
        <f>'IDT-1 Calculation'!DJ84</f>
        <v>-84.176999999999992</v>
      </c>
      <c r="G84" s="100">
        <f t="shared" si="1"/>
        <v>0</v>
      </c>
    </row>
    <row r="85" spans="1:7">
      <c r="A85" s="99" t="s">
        <v>127</v>
      </c>
      <c r="B85" s="95">
        <f>'IDT-1 Calculation'!DF85</f>
        <v>82.876999999999995</v>
      </c>
      <c r="C85" s="95">
        <f>'IDT-1 Calculation'!DG85</f>
        <v>45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-127.877</v>
      </c>
      <c r="G85" s="100">
        <f t="shared" si="1"/>
        <v>0</v>
      </c>
    </row>
    <row r="86" spans="1:7">
      <c r="A86" s="99" t="s">
        <v>128</v>
      </c>
      <c r="B86" s="95">
        <f>'IDT-1 Calculation'!DF86</f>
        <v>89</v>
      </c>
      <c r="C86" s="95">
        <f>'IDT-1 Calculation'!DG86</f>
        <v>35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-124</v>
      </c>
      <c r="G86" s="100">
        <f t="shared" si="1"/>
        <v>0</v>
      </c>
    </row>
    <row r="87" spans="1:7">
      <c r="A87" s="99" t="s">
        <v>129</v>
      </c>
      <c r="B87" s="95">
        <f>'IDT-1 Calculation'!DF87</f>
        <v>28.280999999999999</v>
      </c>
      <c r="C87" s="95">
        <f>'IDT-1 Calculation'!DG87</f>
        <v>17.521999999999998</v>
      </c>
      <c r="D87" s="95">
        <f>'IDT-1 Calculation'!DH87</f>
        <v>0</v>
      </c>
      <c r="E87" s="95">
        <f>'IDT-1 Calculation'!DI87</f>
        <v>0</v>
      </c>
      <c r="F87" s="95">
        <f>'IDT-1 Calculation'!DJ87</f>
        <v>-45.802999999999997</v>
      </c>
      <c r="G87" s="100">
        <f t="shared" si="1"/>
        <v>0</v>
      </c>
    </row>
    <row r="88" spans="1:7">
      <c r="A88" s="99" t="s">
        <v>130</v>
      </c>
      <c r="B88" s="95">
        <f>'IDT-1 Calculation'!DF88</f>
        <v>39.982999999999997</v>
      </c>
      <c r="C88" s="95">
        <f>'IDT-1 Calculation'!DG88</f>
        <v>10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-49.982999999999997</v>
      </c>
      <c r="G88" s="100">
        <f t="shared" si="1"/>
        <v>0</v>
      </c>
    </row>
    <row r="89" spans="1:7">
      <c r="A89" s="99" t="s">
        <v>131</v>
      </c>
      <c r="B89" s="95">
        <f>'IDT-1 Calculation'!DF89</f>
        <v>24</v>
      </c>
      <c r="C89" s="95">
        <f>'IDT-1 Calculation'!DG89</f>
        <v>-5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-19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55.936</v>
      </c>
      <c r="C91" s="95">
        <f>'IDT-1 Calculation'!DG91</f>
        <v>30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-85.936000000000007</v>
      </c>
      <c r="G91" s="100">
        <f t="shared" si="1"/>
        <v>0</v>
      </c>
    </row>
    <row r="92" spans="1:7">
      <c r="A92" s="99" t="s">
        <v>134</v>
      </c>
      <c r="B92" s="95">
        <f>'IDT-1 Calculation'!DF92</f>
        <v>84.025999999999996</v>
      </c>
      <c r="C92" s="95">
        <f>'IDT-1 Calculation'!DG92</f>
        <v>20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-104.026</v>
      </c>
      <c r="G92" s="100">
        <f t="shared" si="1"/>
        <v>0</v>
      </c>
    </row>
    <row r="93" spans="1:7">
      <c r="A93" s="99" t="s">
        <v>135</v>
      </c>
      <c r="B93" s="95">
        <f>'IDT-1 Calculation'!DF93</f>
        <v>110.60599999999999</v>
      </c>
      <c r="C93" s="95">
        <f>'IDT-1 Calculation'!DG93</f>
        <v>5</v>
      </c>
      <c r="D93" s="95">
        <f>'IDT-1 Calculation'!DH93</f>
        <v>0</v>
      </c>
      <c r="E93" s="95">
        <f>'IDT-1 Calculation'!DI93</f>
        <v>0</v>
      </c>
      <c r="F93" s="95">
        <f>'IDT-1 Calculation'!DJ93</f>
        <v>-115.60599999999999</v>
      </c>
      <c r="G93" s="100">
        <f t="shared" si="1"/>
        <v>0</v>
      </c>
    </row>
    <row r="94" spans="1:7">
      <c r="A94" s="99" t="s">
        <v>136</v>
      </c>
      <c r="B94" s="95">
        <f>'IDT-1 Calculation'!DF94</f>
        <v>89</v>
      </c>
      <c r="C94" s="95">
        <f>'IDT-1 Calculation'!DG94</f>
        <v>-5</v>
      </c>
      <c r="D94" s="95">
        <f>'IDT-1 Calculation'!DH94</f>
        <v>0</v>
      </c>
      <c r="E94" s="95">
        <f>'IDT-1 Calculation'!DI94</f>
        <v>0</v>
      </c>
      <c r="F94" s="95">
        <f>'IDT-1 Calculation'!DJ94</f>
        <v>-84</v>
      </c>
      <c r="G94" s="100">
        <f t="shared" si="1"/>
        <v>0</v>
      </c>
    </row>
    <row r="95" spans="1:7">
      <c r="A95" s="99" t="s">
        <v>137</v>
      </c>
      <c r="B95" s="95">
        <f>'IDT-1 Calculation'!DF95</f>
        <v>60</v>
      </c>
      <c r="C95" s="95">
        <f>'IDT-1 Calculation'!DG95</f>
        <v>-25.402000000000001</v>
      </c>
      <c r="D95" s="95">
        <f>'IDT-1 Calculation'!DH95</f>
        <v>0</v>
      </c>
      <c r="E95" s="95">
        <f>'IDT-1 Calculation'!DI95</f>
        <v>0</v>
      </c>
      <c r="F95" s="95">
        <f>'IDT-1 Calculation'!DJ95</f>
        <v>-34.597999999999999</v>
      </c>
      <c r="G95" s="100">
        <f t="shared" si="1"/>
        <v>0</v>
      </c>
    </row>
    <row r="96" spans="1:7">
      <c r="A96" s="99" t="s">
        <v>138</v>
      </c>
      <c r="B96" s="95">
        <f>'IDT-1 Calculation'!DF96</f>
        <v>27</v>
      </c>
      <c r="C96" s="95">
        <f>'IDT-1 Calculation'!DG96</f>
        <v>-11.430999999999999</v>
      </c>
      <c r="D96" s="95">
        <f>'IDT-1 Calculation'!DH96</f>
        <v>0</v>
      </c>
      <c r="E96" s="95">
        <f>'IDT-1 Calculation'!DI96</f>
        <v>0</v>
      </c>
      <c r="F96" s="95">
        <f>'IDT-1 Calculation'!DJ96</f>
        <v>-15.569000000000001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0.49173424999999998</v>
      </c>
      <c r="C99" s="111">
        <f>SUM(C3:C98)/4000</f>
        <v>-8.1170749999999958E-2</v>
      </c>
      <c r="D99" s="111">
        <f>SUM(D3:D98)/4000</f>
        <v>0</v>
      </c>
      <c r="E99" s="111">
        <f>SUM(E3:E98)/4000</f>
        <v>0</v>
      </c>
      <c r="F99" s="111">
        <f>SUM(F3:F98)/4000</f>
        <v>-0.41056349999999997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10.93</v>
      </c>
      <c r="E3" s="203">
        <v>0</v>
      </c>
      <c r="F3" s="203">
        <v>0</v>
      </c>
      <c r="G3" s="203">
        <v>17.79</v>
      </c>
      <c r="H3" s="203">
        <v>0</v>
      </c>
      <c r="I3" s="203">
        <v>0</v>
      </c>
      <c r="J3" s="203">
        <v>15.17</v>
      </c>
      <c r="K3" s="203">
        <v>58.24</v>
      </c>
      <c r="L3" s="203">
        <v>18.600000000000001</v>
      </c>
      <c r="M3" s="203">
        <v>0</v>
      </c>
      <c r="N3" s="203">
        <v>1.22</v>
      </c>
      <c r="O3" s="203">
        <v>1.01</v>
      </c>
      <c r="P3" s="203">
        <v>2.77</v>
      </c>
      <c r="Q3" s="203">
        <v>0.21</v>
      </c>
      <c r="R3" s="203">
        <v>0.43</v>
      </c>
      <c r="S3" s="203">
        <v>0.27</v>
      </c>
      <c r="T3" s="203">
        <v>0</v>
      </c>
      <c r="U3" s="203">
        <v>7.35</v>
      </c>
      <c r="V3" s="203">
        <v>0.19</v>
      </c>
      <c r="W3" s="203">
        <v>0.46</v>
      </c>
      <c r="X3" s="203">
        <v>1.51</v>
      </c>
      <c r="Y3" s="203">
        <v>0</v>
      </c>
      <c r="Z3" s="203">
        <v>2.83</v>
      </c>
      <c r="AA3" s="203">
        <v>0.92</v>
      </c>
      <c r="AB3" s="203">
        <v>0</v>
      </c>
      <c r="AC3" s="203">
        <v>18.21</v>
      </c>
      <c r="AD3" s="203">
        <v>0</v>
      </c>
      <c r="AE3" s="203">
        <v>0</v>
      </c>
      <c r="AF3" s="203">
        <v>0</v>
      </c>
      <c r="AG3" s="203">
        <v>26.52</v>
      </c>
      <c r="AH3" s="203">
        <v>0</v>
      </c>
      <c r="AI3" s="203">
        <v>26.52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10.93</v>
      </c>
      <c r="E4" s="203">
        <v>0</v>
      </c>
      <c r="F4" s="203">
        <v>0</v>
      </c>
      <c r="G4" s="203">
        <v>17.79</v>
      </c>
      <c r="H4" s="203">
        <v>0</v>
      </c>
      <c r="I4" s="203">
        <v>0</v>
      </c>
      <c r="J4" s="203">
        <v>15.17</v>
      </c>
      <c r="K4" s="203">
        <v>57.73</v>
      </c>
      <c r="L4" s="203">
        <v>18.600000000000001</v>
      </c>
      <c r="M4" s="203">
        <v>0</v>
      </c>
      <c r="N4" s="203">
        <v>1.22</v>
      </c>
      <c r="O4" s="203">
        <v>1.01</v>
      </c>
      <c r="P4" s="203">
        <v>2.77</v>
      </c>
      <c r="Q4" s="203">
        <v>0.21</v>
      </c>
      <c r="R4" s="203">
        <v>0.43</v>
      </c>
      <c r="S4" s="203">
        <v>0.27</v>
      </c>
      <c r="T4" s="203">
        <v>0</v>
      </c>
      <c r="U4" s="203">
        <v>6.4</v>
      </c>
      <c r="V4" s="203">
        <v>0.19</v>
      </c>
      <c r="W4" s="203">
        <v>0.46</v>
      </c>
      <c r="X4" s="203">
        <v>1.51</v>
      </c>
      <c r="Y4" s="203">
        <v>0</v>
      </c>
      <c r="Z4" s="203">
        <v>2.83</v>
      </c>
      <c r="AA4" s="203">
        <v>0.92</v>
      </c>
      <c r="AB4" s="203">
        <v>0</v>
      </c>
      <c r="AC4" s="203">
        <v>18.21</v>
      </c>
      <c r="AD4" s="203">
        <v>0</v>
      </c>
      <c r="AE4" s="203">
        <v>0</v>
      </c>
      <c r="AF4" s="203">
        <v>0</v>
      </c>
      <c r="AG4" s="203">
        <v>26.52</v>
      </c>
      <c r="AH4" s="203">
        <v>0</v>
      </c>
      <c r="AI4" s="203">
        <v>26.52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10.93</v>
      </c>
      <c r="E5" s="203">
        <v>0</v>
      </c>
      <c r="F5" s="203">
        <v>0</v>
      </c>
      <c r="G5" s="203">
        <v>17.79</v>
      </c>
      <c r="H5" s="203">
        <v>0</v>
      </c>
      <c r="I5" s="203">
        <v>0</v>
      </c>
      <c r="J5" s="203">
        <v>15.17</v>
      </c>
      <c r="K5" s="203">
        <v>54.97</v>
      </c>
      <c r="L5" s="203">
        <v>1.74</v>
      </c>
      <c r="M5" s="203">
        <v>0</v>
      </c>
      <c r="N5" s="203">
        <v>1.22</v>
      </c>
      <c r="O5" s="203">
        <v>1.01</v>
      </c>
      <c r="P5" s="203">
        <v>2.77</v>
      </c>
      <c r="Q5" s="203">
        <v>0.23</v>
      </c>
      <c r="R5" s="203">
        <v>0.43</v>
      </c>
      <c r="S5" s="203">
        <v>0.27</v>
      </c>
      <c r="T5" s="203">
        <v>0</v>
      </c>
      <c r="U5" s="203">
        <v>10.31</v>
      </c>
      <c r="V5" s="203">
        <v>0.19</v>
      </c>
      <c r="W5" s="203">
        <v>0.46</v>
      </c>
      <c r="X5" s="203">
        <v>1.51</v>
      </c>
      <c r="Y5" s="203">
        <v>0</v>
      </c>
      <c r="Z5" s="203">
        <v>2.83</v>
      </c>
      <c r="AA5" s="203">
        <v>0.92</v>
      </c>
      <c r="AB5" s="203">
        <v>0</v>
      </c>
      <c r="AC5" s="203">
        <v>18.21</v>
      </c>
      <c r="AD5" s="203">
        <v>0</v>
      </c>
      <c r="AE5" s="203">
        <v>0</v>
      </c>
      <c r="AF5" s="203">
        <v>0</v>
      </c>
      <c r="AG5" s="203">
        <v>26.52</v>
      </c>
      <c r="AH5" s="203">
        <v>0</v>
      </c>
      <c r="AI5" s="203">
        <v>26.52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10.93</v>
      </c>
      <c r="E6" s="203">
        <v>0</v>
      </c>
      <c r="F6" s="203">
        <v>0</v>
      </c>
      <c r="G6" s="203">
        <v>17.79</v>
      </c>
      <c r="H6" s="203">
        <v>0</v>
      </c>
      <c r="I6" s="203">
        <v>0</v>
      </c>
      <c r="J6" s="203">
        <v>15.17</v>
      </c>
      <c r="K6" s="203">
        <v>38.25</v>
      </c>
      <c r="L6" s="203">
        <v>1.74</v>
      </c>
      <c r="M6" s="203">
        <v>0</v>
      </c>
      <c r="N6" s="203">
        <v>1.22</v>
      </c>
      <c r="O6" s="203">
        <v>1.01</v>
      </c>
      <c r="P6" s="203">
        <v>2.77</v>
      </c>
      <c r="Q6" s="203">
        <v>0.21</v>
      </c>
      <c r="R6" s="203">
        <v>0.43</v>
      </c>
      <c r="S6" s="203">
        <v>0.27</v>
      </c>
      <c r="T6" s="203">
        <v>0</v>
      </c>
      <c r="U6" s="203">
        <v>11.62</v>
      </c>
      <c r="V6" s="203">
        <v>0.19</v>
      </c>
      <c r="W6" s="203">
        <v>0.46</v>
      </c>
      <c r="X6" s="203">
        <v>1.51</v>
      </c>
      <c r="Y6" s="203">
        <v>0</v>
      </c>
      <c r="Z6" s="203">
        <v>2.83</v>
      </c>
      <c r="AA6" s="203">
        <v>0.92</v>
      </c>
      <c r="AB6" s="203">
        <v>0</v>
      </c>
      <c r="AC6" s="203">
        <v>18.21</v>
      </c>
      <c r="AD6" s="203">
        <v>0</v>
      </c>
      <c r="AE6" s="203">
        <v>0</v>
      </c>
      <c r="AF6" s="203">
        <v>0</v>
      </c>
      <c r="AG6" s="203">
        <v>26.52</v>
      </c>
      <c r="AH6" s="203">
        <v>0</v>
      </c>
      <c r="AI6" s="203">
        <v>26.52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10.93</v>
      </c>
      <c r="E7" s="203">
        <v>0</v>
      </c>
      <c r="F7" s="203">
        <v>0</v>
      </c>
      <c r="G7" s="203">
        <v>17.79</v>
      </c>
      <c r="H7" s="203">
        <v>0</v>
      </c>
      <c r="I7" s="203">
        <v>0</v>
      </c>
      <c r="J7" s="203">
        <v>15.17</v>
      </c>
      <c r="K7" s="203">
        <v>40.97</v>
      </c>
      <c r="L7" s="203">
        <v>1.74</v>
      </c>
      <c r="M7" s="203">
        <v>0</v>
      </c>
      <c r="N7" s="203">
        <v>1.22</v>
      </c>
      <c r="O7" s="203">
        <v>1.01</v>
      </c>
      <c r="P7" s="203">
        <v>2.77</v>
      </c>
      <c r="Q7" s="203">
        <v>0.21</v>
      </c>
      <c r="R7" s="203">
        <v>0.43</v>
      </c>
      <c r="S7" s="203">
        <v>0.27</v>
      </c>
      <c r="T7" s="203">
        <v>0</v>
      </c>
      <c r="U7" s="203">
        <v>13.27</v>
      </c>
      <c r="V7" s="203">
        <v>0.19</v>
      </c>
      <c r="W7" s="203">
        <v>0.46</v>
      </c>
      <c r="X7" s="203">
        <v>1.51</v>
      </c>
      <c r="Y7" s="203">
        <v>0</v>
      </c>
      <c r="Z7" s="203">
        <v>2.83</v>
      </c>
      <c r="AA7" s="203">
        <v>0.92</v>
      </c>
      <c r="AB7" s="203">
        <v>0</v>
      </c>
      <c r="AC7" s="203">
        <v>18.21</v>
      </c>
      <c r="AD7" s="203">
        <v>0</v>
      </c>
      <c r="AE7" s="203">
        <v>0</v>
      </c>
      <c r="AF7" s="203">
        <v>0</v>
      </c>
      <c r="AG7" s="203">
        <v>26.52</v>
      </c>
      <c r="AH7" s="203">
        <v>0</v>
      </c>
      <c r="AI7" s="203">
        <v>26.52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10.99</v>
      </c>
      <c r="E8" s="203">
        <v>0</v>
      </c>
      <c r="F8" s="203">
        <v>0</v>
      </c>
      <c r="G8" s="203">
        <v>17.79</v>
      </c>
      <c r="H8" s="203">
        <v>0</v>
      </c>
      <c r="I8" s="203">
        <v>0</v>
      </c>
      <c r="J8" s="203">
        <v>15.17</v>
      </c>
      <c r="K8" s="203">
        <v>48.21</v>
      </c>
      <c r="L8" s="203">
        <v>1.74</v>
      </c>
      <c r="M8" s="203">
        <v>0</v>
      </c>
      <c r="N8" s="203">
        <v>1.22</v>
      </c>
      <c r="O8" s="203">
        <v>1.01</v>
      </c>
      <c r="P8" s="203">
        <v>2.77</v>
      </c>
      <c r="Q8" s="203">
        <v>0.21</v>
      </c>
      <c r="R8" s="203">
        <v>0.43</v>
      </c>
      <c r="S8" s="203">
        <v>0.27</v>
      </c>
      <c r="T8" s="203">
        <v>0</v>
      </c>
      <c r="U8" s="203">
        <v>11.04</v>
      </c>
      <c r="V8" s="203">
        <v>0.19</v>
      </c>
      <c r="W8" s="203">
        <v>0.46</v>
      </c>
      <c r="X8" s="203">
        <v>1.51</v>
      </c>
      <c r="Y8" s="203">
        <v>0</v>
      </c>
      <c r="Z8" s="203">
        <v>2.83</v>
      </c>
      <c r="AA8" s="203">
        <v>0.92</v>
      </c>
      <c r="AB8" s="203">
        <v>0</v>
      </c>
      <c r="AC8" s="203">
        <v>18.21</v>
      </c>
      <c r="AD8" s="203">
        <v>0</v>
      </c>
      <c r="AE8" s="203">
        <v>0</v>
      </c>
      <c r="AF8" s="203">
        <v>0</v>
      </c>
      <c r="AG8" s="203">
        <v>26.52</v>
      </c>
      <c r="AH8" s="203">
        <v>0</v>
      </c>
      <c r="AI8" s="203">
        <v>26.52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10.99</v>
      </c>
      <c r="E9" s="203">
        <v>0</v>
      </c>
      <c r="F9" s="203">
        <v>0</v>
      </c>
      <c r="G9" s="203">
        <v>17.79</v>
      </c>
      <c r="H9" s="203">
        <v>0</v>
      </c>
      <c r="I9" s="203">
        <v>0</v>
      </c>
      <c r="J9" s="203">
        <v>15.17</v>
      </c>
      <c r="K9" s="203">
        <v>61.65</v>
      </c>
      <c r="L9" s="203">
        <v>1.74</v>
      </c>
      <c r="M9" s="203">
        <v>0</v>
      </c>
      <c r="N9" s="203">
        <v>1.22</v>
      </c>
      <c r="O9" s="203">
        <v>1.01</v>
      </c>
      <c r="P9" s="203">
        <v>2.77</v>
      </c>
      <c r="Q9" s="203">
        <v>0.21</v>
      </c>
      <c r="R9" s="203">
        <v>0.43</v>
      </c>
      <c r="S9" s="203">
        <v>0.27</v>
      </c>
      <c r="T9" s="203">
        <v>0</v>
      </c>
      <c r="U9" s="203">
        <v>11.39</v>
      </c>
      <c r="V9" s="203">
        <v>0.19</v>
      </c>
      <c r="W9" s="203">
        <v>0.46</v>
      </c>
      <c r="X9" s="203">
        <v>1.51</v>
      </c>
      <c r="Y9" s="203">
        <v>0</v>
      </c>
      <c r="Z9" s="203">
        <v>2.83</v>
      </c>
      <c r="AA9" s="203">
        <v>0.92</v>
      </c>
      <c r="AB9" s="203">
        <v>0</v>
      </c>
      <c r="AC9" s="203">
        <v>18.21</v>
      </c>
      <c r="AD9" s="203">
        <v>0</v>
      </c>
      <c r="AE9" s="203">
        <v>0</v>
      </c>
      <c r="AF9" s="203">
        <v>0</v>
      </c>
      <c r="AG9" s="203">
        <v>26.52</v>
      </c>
      <c r="AH9" s="203">
        <v>0</v>
      </c>
      <c r="AI9" s="203">
        <v>26.52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10.99</v>
      </c>
      <c r="E10" s="203">
        <v>0</v>
      </c>
      <c r="F10" s="203">
        <v>0</v>
      </c>
      <c r="G10" s="203">
        <v>17.79</v>
      </c>
      <c r="H10" s="203">
        <v>0</v>
      </c>
      <c r="I10" s="203">
        <v>0</v>
      </c>
      <c r="J10" s="203">
        <v>15.17</v>
      </c>
      <c r="K10" s="203">
        <v>63.78</v>
      </c>
      <c r="L10" s="203">
        <v>1.74</v>
      </c>
      <c r="M10" s="203">
        <v>0</v>
      </c>
      <c r="N10" s="203">
        <v>1.22</v>
      </c>
      <c r="O10" s="203">
        <v>1.01</v>
      </c>
      <c r="P10" s="203">
        <v>2.77</v>
      </c>
      <c r="Q10" s="203">
        <v>0.21</v>
      </c>
      <c r="R10" s="203">
        <v>0.43</v>
      </c>
      <c r="S10" s="203">
        <v>0.27</v>
      </c>
      <c r="T10" s="203">
        <v>0</v>
      </c>
      <c r="U10" s="203">
        <v>11.75</v>
      </c>
      <c r="V10" s="203">
        <v>0.19</v>
      </c>
      <c r="W10" s="203">
        <v>0.46</v>
      </c>
      <c r="X10" s="203">
        <v>1.51</v>
      </c>
      <c r="Y10" s="203">
        <v>0</v>
      </c>
      <c r="Z10" s="203">
        <v>2.83</v>
      </c>
      <c r="AA10" s="203">
        <v>0.92</v>
      </c>
      <c r="AB10" s="203">
        <v>0</v>
      </c>
      <c r="AC10" s="203">
        <v>18.21</v>
      </c>
      <c r="AD10" s="203">
        <v>0</v>
      </c>
      <c r="AE10" s="203">
        <v>0</v>
      </c>
      <c r="AF10" s="203">
        <v>0</v>
      </c>
      <c r="AG10" s="203">
        <v>26.52</v>
      </c>
      <c r="AH10" s="203">
        <v>0</v>
      </c>
      <c r="AI10" s="203">
        <v>26.52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10.99</v>
      </c>
      <c r="E11" s="203">
        <v>0</v>
      </c>
      <c r="F11" s="203">
        <v>0</v>
      </c>
      <c r="G11" s="203">
        <v>17.79</v>
      </c>
      <c r="H11" s="203">
        <v>0</v>
      </c>
      <c r="I11" s="203">
        <v>0</v>
      </c>
      <c r="J11" s="203">
        <v>15.17</v>
      </c>
      <c r="K11" s="203">
        <v>64.819999999999993</v>
      </c>
      <c r="L11" s="203">
        <v>21.33</v>
      </c>
      <c r="M11" s="203">
        <v>0</v>
      </c>
      <c r="N11" s="203">
        <v>1.22</v>
      </c>
      <c r="O11" s="203">
        <v>1.01</v>
      </c>
      <c r="P11" s="203">
        <v>2.77</v>
      </c>
      <c r="Q11" s="203">
        <v>0.21</v>
      </c>
      <c r="R11" s="203">
        <v>0.43</v>
      </c>
      <c r="S11" s="203">
        <v>0.27</v>
      </c>
      <c r="T11" s="203">
        <v>0</v>
      </c>
      <c r="U11" s="203">
        <v>12.1</v>
      </c>
      <c r="V11" s="203">
        <v>0.19</v>
      </c>
      <c r="W11" s="203">
        <v>0.46</v>
      </c>
      <c r="X11" s="203">
        <v>1.51</v>
      </c>
      <c r="Y11" s="203">
        <v>0</v>
      </c>
      <c r="Z11" s="203">
        <v>2.83</v>
      </c>
      <c r="AA11" s="203">
        <v>0.92</v>
      </c>
      <c r="AB11" s="203">
        <v>0</v>
      </c>
      <c r="AC11" s="203">
        <v>18.21</v>
      </c>
      <c r="AD11" s="203">
        <v>0</v>
      </c>
      <c r="AE11" s="203">
        <v>0</v>
      </c>
      <c r="AF11" s="203">
        <v>0</v>
      </c>
      <c r="AG11" s="203">
        <v>26.52</v>
      </c>
      <c r="AH11" s="203">
        <v>0</v>
      </c>
      <c r="AI11" s="203">
        <v>26.52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10.99</v>
      </c>
      <c r="E12" s="203">
        <v>0</v>
      </c>
      <c r="F12" s="203">
        <v>0</v>
      </c>
      <c r="G12" s="203">
        <v>17.79</v>
      </c>
      <c r="H12" s="203">
        <v>0</v>
      </c>
      <c r="I12" s="203">
        <v>0</v>
      </c>
      <c r="J12" s="203">
        <v>15.17</v>
      </c>
      <c r="K12" s="203">
        <v>66.2</v>
      </c>
      <c r="L12" s="203">
        <v>21.33</v>
      </c>
      <c r="M12" s="203">
        <v>0</v>
      </c>
      <c r="N12" s="203">
        <v>1.22</v>
      </c>
      <c r="O12" s="203">
        <v>1.01</v>
      </c>
      <c r="P12" s="203">
        <v>2.77</v>
      </c>
      <c r="Q12" s="203">
        <v>4.38</v>
      </c>
      <c r="R12" s="203">
        <v>8.01</v>
      </c>
      <c r="S12" s="203">
        <v>4.87</v>
      </c>
      <c r="T12" s="203">
        <v>0</v>
      </c>
      <c r="U12" s="203">
        <v>12.46</v>
      </c>
      <c r="V12" s="203">
        <v>0.19</v>
      </c>
      <c r="W12" s="203">
        <v>0.46</v>
      </c>
      <c r="X12" s="203">
        <v>1.51</v>
      </c>
      <c r="Y12" s="203">
        <v>0</v>
      </c>
      <c r="Z12" s="203">
        <v>2.83</v>
      </c>
      <c r="AA12" s="203">
        <v>0.92</v>
      </c>
      <c r="AB12" s="203">
        <v>0</v>
      </c>
      <c r="AC12" s="203">
        <v>18.21</v>
      </c>
      <c r="AD12" s="203">
        <v>0</v>
      </c>
      <c r="AE12" s="203">
        <v>0</v>
      </c>
      <c r="AF12" s="203">
        <v>0</v>
      </c>
      <c r="AG12" s="203">
        <v>26.52</v>
      </c>
      <c r="AH12" s="203">
        <v>0</v>
      </c>
      <c r="AI12" s="203">
        <v>26.52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10.99</v>
      </c>
      <c r="E13" s="203">
        <v>0</v>
      </c>
      <c r="F13" s="203">
        <v>0</v>
      </c>
      <c r="G13" s="203">
        <v>17.79</v>
      </c>
      <c r="H13" s="203">
        <v>0</v>
      </c>
      <c r="I13" s="203">
        <v>0</v>
      </c>
      <c r="J13" s="203">
        <v>15.17</v>
      </c>
      <c r="K13" s="203">
        <v>67.37</v>
      </c>
      <c r="L13" s="203">
        <v>21.33</v>
      </c>
      <c r="M13" s="203">
        <v>0</v>
      </c>
      <c r="N13" s="203">
        <v>1.22</v>
      </c>
      <c r="O13" s="203">
        <v>1.01</v>
      </c>
      <c r="P13" s="203">
        <v>2.77</v>
      </c>
      <c r="Q13" s="203">
        <v>4.38</v>
      </c>
      <c r="R13" s="203">
        <v>8.01</v>
      </c>
      <c r="S13" s="203">
        <v>4.87</v>
      </c>
      <c r="T13" s="203">
        <v>0</v>
      </c>
      <c r="U13" s="203">
        <v>15.04</v>
      </c>
      <c r="V13" s="203">
        <v>0.19</v>
      </c>
      <c r="W13" s="203">
        <v>0.46</v>
      </c>
      <c r="X13" s="203">
        <v>1.51</v>
      </c>
      <c r="Y13" s="203">
        <v>0</v>
      </c>
      <c r="Z13" s="203">
        <v>2.83</v>
      </c>
      <c r="AA13" s="203">
        <v>0.92</v>
      </c>
      <c r="AB13" s="203">
        <v>0</v>
      </c>
      <c r="AC13" s="203">
        <v>18.21</v>
      </c>
      <c r="AD13" s="203">
        <v>0</v>
      </c>
      <c r="AE13" s="203">
        <v>0</v>
      </c>
      <c r="AF13" s="203">
        <v>0</v>
      </c>
      <c r="AG13" s="203">
        <v>26.52</v>
      </c>
      <c r="AH13" s="203">
        <v>0</v>
      </c>
      <c r="AI13" s="203">
        <v>26.52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10.99</v>
      </c>
      <c r="E14" s="203">
        <v>0</v>
      </c>
      <c r="F14" s="203">
        <v>0</v>
      </c>
      <c r="G14" s="203">
        <v>17.79</v>
      </c>
      <c r="H14" s="203">
        <v>0</v>
      </c>
      <c r="I14" s="203">
        <v>0</v>
      </c>
      <c r="J14" s="203">
        <v>15.17</v>
      </c>
      <c r="K14" s="203">
        <v>68.88</v>
      </c>
      <c r="L14" s="203">
        <v>21.33</v>
      </c>
      <c r="M14" s="203">
        <v>0</v>
      </c>
      <c r="N14" s="203">
        <v>1.22</v>
      </c>
      <c r="O14" s="203">
        <v>1.01</v>
      </c>
      <c r="P14" s="203">
        <v>2.77</v>
      </c>
      <c r="Q14" s="203">
        <v>4.38</v>
      </c>
      <c r="R14" s="203">
        <v>8.01</v>
      </c>
      <c r="S14" s="203">
        <v>4.87</v>
      </c>
      <c r="T14" s="203">
        <v>0</v>
      </c>
      <c r="U14" s="203">
        <v>11.69</v>
      </c>
      <c r="V14" s="203">
        <v>0.19</v>
      </c>
      <c r="W14" s="203">
        <v>0.46</v>
      </c>
      <c r="X14" s="203">
        <v>1.51</v>
      </c>
      <c r="Y14" s="203">
        <v>0</v>
      </c>
      <c r="Z14" s="203">
        <v>2.83</v>
      </c>
      <c r="AA14" s="203">
        <v>0.92</v>
      </c>
      <c r="AB14" s="203">
        <v>0</v>
      </c>
      <c r="AC14" s="203">
        <v>18.21</v>
      </c>
      <c r="AD14" s="203">
        <v>0</v>
      </c>
      <c r="AE14" s="203">
        <v>0</v>
      </c>
      <c r="AF14" s="203">
        <v>0</v>
      </c>
      <c r="AG14" s="203">
        <v>26.52</v>
      </c>
      <c r="AH14" s="203">
        <v>0</v>
      </c>
      <c r="AI14" s="203">
        <v>26.52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11.07</v>
      </c>
      <c r="E15" s="203">
        <v>0</v>
      </c>
      <c r="F15" s="203">
        <v>0</v>
      </c>
      <c r="G15" s="203">
        <v>17.79</v>
      </c>
      <c r="H15" s="203">
        <v>0</v>
      </c>
      <c r="I15" s="203">
        <v>0</v>
      </c>
      <c r="J15" s="203">
        <v>15.17</v>
      </c>
      <c r="K15" s="203">
        <v>58.9</v>
      </c>
      <c r="L15" s="203">
        <v>21.33</v>
      </c>
      <c r="M15" s="203">
        <v>0</v>
      </c>
      <c r="N15" s="203">
        <v>1.22</v>
      </c>
      <c r="O15" s="203">
        <v>1.01</v>
      </c>
      <c r="P15" s="203">
        <v>2.77</v>
      </c>
      <c r="Q15" s="203">
        <v>4.38</v>
      </c>
      <c r="R15" s="203">
        <v>8.01</v>
      </c>
      <c r="S15" s="203">
        <v>4.87</v>
      </c>
      <c r="T15" s="203">
        <v>0</v>
      </c>
      <c r="U15" s="203">
        <v>16.36</v>
      </c>
      <c r="V15" s="203">
        <v>0.19</v>
      </c>
      <c r="W15" s="203">
        <v>0.46</v>
      </c>
      <c r="X15" s="203">
        <v>1.51</v>
      </c>
      <c r="Y15" s="203">
        <v>0</v>
      </c>
      <c r="Z15" s="203">
        <v>37.08</v>
      </c>
      <c r="AA15" s="203">
        <v>0.92</v>
      </c>
      <c r="AB15" s="203">
        <v>0</v>
      </c>
      <c r="AC15" s="203">
        <v>18.21</v>
      </c>
      <c r="AD15" s="203">
        <v>0</v>
      </c>
      <c r="AE15" s="203">
        <v>0</v>
      </c>
      <c r="AF15" s="203">
        <v>0</v>
      </c>
      <c r="AG15" s="203">
        <v>26.52</v>
      </c>
      <c r="AH15" s="203">
        <v>0</v>
      </c>
      <c r="AI15" s="203">
        <v>26.52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11.07</v>
      </c>
      <c r="E16" s="203">
        <v>0</v>
      </c>
      <c r="F16" s="203">
        <v>0</v>
      </c>
      <c r="G16" s="203">
        <v>17.79</v>
      </c>
      <c r="H16" s="203">
        <v>0</v>
      </c>
      <c r="I16" s="203">
        <v>0</v>
      </c>
      <c r="J16" s="203">
        <v>15.17</v>
      </c>
      <c r="K16" s="203">
        <v>57.74</v>
      </c>
      <c r="L16" s="203">
        <v>21.33</v>
      </c>
      <c r="M16" s="203">
        <v>0</v>
      </c>
      <c r="N16" s="203">
        <v>1.22</v>
      </c>
      <c r="O16" s="203">
        <v>1.01</v>
      </c>
      <c r="P16" s="203">
        <v>2.77</v>
      </c>
      <c r="Q16" s="203">
        <v>4.38</v>
      </c>
      <c r="R16" s="203">
        <v>8.01</v>
      </c>
      <c r="S16" s="203">
        <v>4.87</v>
      </c>
      <c r="T16" s="203">
        <v>0</v>
      </c>
      <c r="U16" s="203">
        <v>13.39</v>
      </c>
      <c r="V16" s="203">
        <v>0.19</v>
      </c>
      <c r="W16" s="203">
        <v>0.46</v>
      </c>
      <c r="X16" s="203">
        <v>1.51</v>
      </c>
      <c r="Y16" s="203">
        <v>0</v>
      </c>
      <c r="Z16" s="203">
        <v>37.08</v>
      </c>
      <c r="AA16" s="203">
        <v>0.92</v>
      </c>
      <c r="AB16" s="203">
        <v>0</v>
      </c>
      <c r="AC16" s="203">
        <v>18.21</v>
      </c>
      <c r="AD16" s="203">
        <v>0</v>
      </c>
      <c r="AE16" s="203">
        <v>0</v>
      </c>
      <c r="AF16" s="203">
        <v>0</v>
      </c>
      <c r="AG16" s="203">
        <v>26.52</v>
      </c>
      <c r="AH16" s="203">
        <v>0</v>
      </c>
      <c r="AI16" s="203">
        <v>26.52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11.07</v>
      </c>
      <c r="E17" s="203">
        <v>0</v>
      </c>
      <c r="F17" s="203">
        <v>0</v>
      </c>
      <c r="G17" s="203">
        <v>17.79</v>
      </c>
      <c r="H17" s="203">
        <v>0</v>
      </c>
      <c r="I17" s="203">
        <v>0</v>
      </c>
      <c r="J17" s="203">
        <v>15.17</v>
      </c>
      <c r="K17" s="203">
        <v>57.08</v>
      </c>
      <c r="L17" s="203">
        <v>21.33</v>
      </c>
      <c r="M17" s="203">
        <v>0</v>
      </c>
      <c r="N17" s="203">
        <v>1.22</v>
      </c>
      <c r="O17" s="203">
        <v>1.01</v>
      </c>
      <c r="P17" s="203">
        <v>2.77</v>
      </c>
      <c r="Q17" s="203">
        <v>4.38</v>
      </c>
      <c r="R17" s="203">
        <v>8.01</v>
      </c>
      <c r="S17" s="203">
        <v>4.87</v>
      </c>
      <c r="T17" s="203">
        <v>0</v>
      </c>
      <c r="U17" s="203">
        <v>13.84</v>
      </c>
      <c r="V17" s="203">
        <v>0.19</v>
      </c>
      <c r="W17" s="203">
        <v>0.46</v>
      </c>
      <c r="X17" s="203">
        <v>1.51</v>
      </c>
      <c r="Y17" s="203">
        <v>0</v>
      </c>
      <c r="Z17" s="203">
        <v>37.08</v>
      </c>
      <c r="AA17" s="203">
        <v>0.92</v>
      </c>
      <c r="AB17" s="203">
        <v>0</v>
      </c>
      <c r="AC17" s="203">
        <v>18.21</v>
      </c>
      <c r="AD17" s="203">
        <v>0</v>
      </c>
      <c r="AE17" s="203">
        <v>0</v>
      </c>
      <c r="AF17" s="203">
        <v>0</v>
      </c>
      <c r="AG17" s="203">
        <v>26.52</v>
      </c>
      <c r="AH17" s="203">
        <v>0</v>
      </c>
      <c r="AI17" s="203">
        <v>26.52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11.07</v>
      </c>
      <c r="E18" s="203">
        <v>0</v>
      </c>
      <c r="F18" s="203">
        <v>0</v>
      </c>
      <c r="G18" s="203">
        <v>17.79</v>
      </c>
      <c r="H18" s="203">
        <v>0</v>
      </c>
      <c r="I18" s="203">
        <v>0</v>
      </c>
      <c r="J18" s="203">
        <v>15.17</v>
      </c>
      <c r="K18" s="203">
        <v>72.06</v>
      </c>
      <c r="L18" s="203">
        <v>21.33</v>
      </c>
      <c r="M18" s="203">
        <v>0</v>
      </c>
      <c r="N18" s="203">
        <v>1.22</v>
      </c>
      <c r="O18" s="203">
        <v>1.01</v>
      </c>
      <c r="P18" s="203">
        <v>2.77</v>
      </c>
      <c r="Q18" s="203">
        <v>4.38</v>
      </c>
      <c r="R18" s="203">
        <v>8.01</v>
      </c>
      <c r="S18" s="203">
        <v>4.87</v>
      </c>
      <c r="T18" s="203">
        <v>0</v>
      </c>
      <c r="U18" s="203">
        <v>14.06</v>
      </c>
      <c r="V18" s="203">
        <v>0.19</v>
      </c>
      <c r="W18" s="203">
        <v>0.46</v>
      </c>
      <c r="X18" s="203">
        <v>1.51</v>
      </c>
      <c r="Y18" s="203">
        <v>0</v>
      </c>
      <c r="Z18" s="203">
        <v>37.08</v>
      </c>
      <c r="AA18" s="203">
        <v>0.92</v>
      </c>
      <c r="AB18" s="203">
        <v>0</v>
      </c>
      <c r="AC18" s="203">
        <v>18.21</v>
      </c>
      <c r="AD18" s="203">
        <v>0</v>
      </c>
      <c r="AE18" s="203">
        <v>0</v>
      </c>
      <c r="AF18" s="203">
        <v>0</v>
      </c>
      <c r="AG18" s="203">
        <v>26.52</v>
      </c>
      <c r="AH18" s="203">
        <v>0</v>
      </c>
      <c r="AI18" s="203">
        <v>26.52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11.07</v>
      </c>
      <c r="E19" s="203">
        <v>0</v>
      </c>
      <c r="F19" s="203">
        <v>0</v>
      </c>
      <c r="G19" s="203">
        <v>17.79</v>
      </c>
      <c r="H19" s="203">
        <v>0</v>
      </c>
      <c r="I19" s="203">
        <v>0</v>
      </c>
      <c r="J19" s="203">
        <v>15.17</v>
      </c>
      <c r="K19" s="203">
        <v>72.819999999999993</v>
      </c>
      <c r="L19" s="203">
        <v>21.33</v>
      </c>
      <c r="M19" s="203">
        <v>0</v>
      </c>
      <c r="N19" s="203">
        <v>1.22</v>
      </c>
      <c r="O19" s="203">
        <v>1.01</v>
      </c>
      <c r="P19" s="203">
        <v>2.77</v>
      </c>
      <c r="Q19" s="203">
        <v>4.38</v>
      </c>
      <c r="R19" s="203">
        <v>8.01</v>
      </c>
      <c r="S19" s="203">
        <v>4.87</v>
      </c>
      <c r="T19" s="203">
        <v>0</v>
      </c>
      <c r="U19" s="203">
        <v>14.27</v>
      </c>
      <c r="V19" s="203">
        <v>0.19</v>
      </c>
      <c r="W19" s="203">
        <v>0.46</v>
      </c>
      <c r="X19" s="203">
        <v>1.51</v>
      </c>
      <c r="Y19" s="203">
        <v>0</v>
      </c>
      <c r="Z19" s="203">
        <v>2.83</v>
      </c>
      <c r="AA19" s="203">
        <v>0.92</v>
      </c>
      <c r="AB19" s="203">
        <v>0</v>
      </c>
      <c r="AC19" s="203">
        <v>18.21</v>
      </c>
      <c r="AD19" s="203">
        <v>0</v>
      </c>
      <c r="AE19" s="203">
        <v>0</v>
      </c>
      <c r="AF19" s="203">
        <v>0</v>
      </c>
      <c r="AG19" s="203">
        <v>26.52</v>
      </c>
      <c r="AH19" s="203">
        <v>0</v>
      </c>
      <c r="AI19" s="203">
        <v>26.52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11.07</v>
      </c>
      <c r="E20" s="203">
        <v>0</v>
      </c>
      <c r="F20" s="203">
        <v>0</v>
      </c>
      <c r="G20" s="203">
        <v>17.79</v>
      </c>
      <c r="H20" s="203">
        <v>0</v>
      </c>
      <c r="I20" s="203">
        <v>0</v>
      </c>
      <c r="J20" s="203">
        <v>15.17</v>
      </c>
      <c r="K20" s="203">
        <v>76.8</v>
      </c>
      <c r="L20" s="203">
        <v>21.33</v>
      </c>
      <c r="M20" s="203">
        <v>0</v>
      </c>
      <c r="N20" s="203">
        <v>1.22</v>
      </c>
      <c r="O20" s="203">
        <v>1.01</v>
      </c>
      <c r="P20" s="203">
        <v>2.77</v>
      </c>
      <c r="Q20" s="203">
        <v>4.38</v>
      </c>
      <c r="R20" s="203">
        <v>8.01</v>
      </c>
      <c r="S20" s="203">
        <v>4.87</v>
      </c>
      <c r="T20" s="203">
        <v>0</v>
      </c>
      <c r="U20" s="203">
        <v>14.49</v>
      </c>
      <c r="V20" s="203">
        <v>0.19</v>
      </c>
      <c r="W20" s="203">
        <v>0.46</v>
      </c>
      <c r="X20" s="203">
        <v>1.51</v>
      </c>
      <c r="Y20" s="203">
        <v>0</v>
      </c>
      <c r="Z20" s="203">
        <v>2.83</v>
      </c>
      <c r="AA20" s="203">
        <v>0.92</v>
      </c>
      <c r="AB20" s="203">
        <v>0</v>
      </c>
      <c r="AC20" s="203">
        <v>18.21</v>
      </c>
      <c r="AD20" s="203">
        <v>0</v>
      </c>
      <c r="AE20" s="203">
        <v>0</v>
      </c>
      <c r="AF20" s="203">
        <v>0</v>
      </c>
      <c r="AG20" s="203">
        <v>26.52</v>
      </c>
      <c r="AH20" s="203">
        <v>0</v>
      </c>
      <c r="AI20" s="203">
        <v>26.52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11.07</v>
      </c>
      <c r="E21" s="203">
        <v>0</v>
      </c>
      <c r="F21" s="203">
        <v>0</v>
      </c>
      <c r="G21" s="203">
        <v>17.79</v>
      </c>
      <c r="H21" s="203">
        <v>0</v>
      </c>
      <c r="I21" s="203">
        <v>0</v>
      </c>
      <c r="J21" s="203">
        <v>15.17</v>
      </c>
      <c r="K21" s="203">
        <v>76.8</v>
      </c>
      <c r="L21" s="203">
        <v>21.33</v>
      </c>
      <c r="M21" s="203">
        <v>0</v>
      </c>
      <c r="N21" s="203">
        <v>1.22</v>
      </c>
      <c r="O21" s="203">
        <v>1.01</v>
      </c>
      <c r="P21" s="203">
        <v>2.77</v>
      </c>
      <c r="Q21" s="203">
        <v>4.38</v>
      </c>
      <c r="R21" s="203">
        <v>8.01</v>
      </c>
      <c r="S21" s="203">
        <v>4.87</v>
      </c>
      <c r="T21" s="203">
        <v>0</v>
      </c>
      <c r="U21" s="203">
        <v>13.78</v>
      </c>
      <c r="V21" s="203">
        <v>0.19</v>
      </c>
      <c r="W21" s="203">
        <v>0.46</v>
      </c>
      <c r="X21" s="203">
        <v>1.51</v>
      </c>
      <c r="Y21" s="203">
        <v>0</v>
      </c>
      <c r="Z21" s="203">
        <v>2.83</v>
      </c>
      <c r="AA21" s="203">
        <v>0.92</v>
      </c>
      <c r="AB21" s="203">
        <v>0</v>
      </c>
      <c r="AC21" s="203">
        <v>18.21</v>
      </c>
      <c r="AD21" s="203">
        <v>0</v>
      </c>
      <c r="AE21" s="203">
        <v>0</v>
      </c>
      <c r="AF21" s="203">
        <v>0</v>
      </c>
      <c r="AG21" s="203">
        <v>26.52</v>
      </c>
      <c r="AH21" s="203">
        <v>0</v>
      </c>
      <c r="AI21" s="203">
        <v>26.52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11.07</v>
      </c>
      <c r="E22" s="203">
        <v>0</v>
      </c>
      <c r="F22" s="203">
        <v>0</v>
      </c>
      <c r="G22" s="203">
        <v>17.79</v>
      </c>
      <c r="H22" s="203">
        <v>0</v>
      </c>
      <c r="I22" s="203">
        <v>0</v>
      </c>
      <c r="J22" s="203">
        <v>15.17</v>
      </c>
      <c r="K22" s="203">
        <v>76.8</v>
      </c>
      <c r="L22" s="203">
        <v>21.33</v>
      </c>
      <c r="M22" s="203">
        <v>0</v>
      </c>
      <c r="N22" s="203">
        <v>1.22</v>
      </c>
      <c r="O22" s="203">
        <v>1.01</v>
      </c>
      <c r="P22" s="203">
        <v>2.77</v>
      </c>
      <c r="Q22" s="203">
        <v>4.38</v>
      </c>
      <c r="R22" s="203">
        <v>8.01</v>
      </c>
      <c r="S22" s="203">
        <v>4.87</v>
      </c>
      <c r="T22" s="203">
        <v>0</v>
      </c>
      <c r="U22" s="203">
        <v>13.78</v>
      </c>
      <c r="V22" s="203">
        <v>0.19</v>
      </c>
      <c r="W22" s="203">
        <v>0.46</v>
      </c>
      <c r="X22" s="203">
        <v>1.51</v>
      </c>
      <c r="Y22" s="203">
        <v>0</v>
      </c>
      <c r="Z22" s="203">
        <v>2.83</v>
      </c>
      <c r="AA22" s="203">
        <v>0.92</v>
      </c>
      <c r="AB22" s="203">
        <v>0</v>
      </c>
      <c r="AC22" s="203">
        <v>18.21</v>
      </c>
      <c r="AD22" s="203">
        <v>0</v>
      </c>
      <c r="AE22" s="203">
        <v>0</v>
      </c>
      <c r="AF22" s="203">
        <v>0</v>
      </c>
      <c r="AG22" s="203">
        <v>26.52</v>
      </c>
      <c r="AH22" s="203">
        <v>0</v>
      </c>
      <c r="AI22" s="203">
        <v>26.52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11.15</v>
      </c>
      <c r="E23" s="203">
        <v>0</v>
      </c>
      <c r="F23" s="203">
        <v>0</v>
      </c>
      <c r="G23" s="203">
        <v>17.79</v>
      </c>
      <c r="H23" s="203">
        <v>0</v>
      </c>
      <c r="I23" s="203">
        <v>0</v>
      </c>
      <c r="J23" s="203">
        <v>15.17</v>
      </c>
      <c r="K23" s="203">
        <v>6.57</v>
      </c>
      <c r="L23" s="203">
        <v>1.74</v>
      </c>
      <c r="M23" s="203">
        <v>0</v>
      </c>
      <c r="N23" s="203">
        <v>1.22</v>
      </c>
      <c r="O23" s="203">
        <v>1.01</v>
      </c>
      <c r="P23" s="203">
        <v>2.77</v>
      </c>
      <c r="Q23" s="203">
        <v>0.21</v>
      </c>
      <c r="R23" s="203">
        <v>0.43</v>
      </c>
      <c r="S23" s="203">
        <v>0.27</v>
      </c>
      <c r="T23" s="203">
        <v>0</v>
      </c>
      <c r="U23" s="203">
        <v>13.78</v>
      </c>
      <c r="V23" s="203">
        <v>0.19</v>
      </c>
      <c r="W23" s="203">
        <v>0.46</v>
      </c>
      <c r="X23" s="203">
        <v>1.51</v>
      </c>
      <c r="Y23" s="203">
        <v>0</v>
      </c>
      <c r="Z23" s="203">
        <v>2.83</v>
      </c>
      <c r="AA23" s="203">
        <v>0.92</v>
      </c>
      <c r="AB23" s="203">
        <v>0</v>
      </c>
      <c r="AC23" s="203">
        <v>18.21</v>
      </c>
      <c r="AD23" s="203">
        <v>0</v>
      </c>
      <c r="AE23" s="203">
        <v>0</v>
      </c>
      <c r="AF23" s="203">
        <v>0</v>
      </c>
      <c r="AG23" s="203">
        <v>26.52</v>
      </c>
      <c r="AH23" s="203">
        <v>0</v>
      </c>
      <c r="AI23" s="203">
        <v>26.52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11.15</v>
      </c>
      <c r="E24" s="203">
        <v>0</v>
      </c>
      <c r="F24" s="203">
        <v>0</v>
      </c>
      <c r="G24" s="203">
        <v>17.79</v>
      </c>
      <c r="H24" s="203">
        <v>0</v>
      </c>
      <c r="I24" s="203">
        <v>0</v>
      </c>
      <c r="J24" s="203">
        <v>15.17</v>
      </c>
      <c r="K24" s="203">
        <v>6.56</v>
      </c>
      <c r="L24" s="203">
        <v>1.74</v>
      </c>
      <c r="M24" s="203">
        <v>0</v>
      </c>
      <c r="N24" s="203">
        <v>1.22</v>
      </c>
      <c r="O24" s="203">
        <v>1.01</v>
      </c>
      <c r="P24" s="203">
        <v>2.77</v>
      </c>
      <c r="Q24" s="203">
        <v>0.21</v>
      </c>
      <c r="R24" s="203">
        <v>0.43</v>
      </c>
      <c r="S24" s="203">
        <v>0.27</v>
      </c>
      <c r="T24" s="203">
        <v>0</v>
      </c>
      <c r="U24" s="203">
        <v>13.78</v>
      </c>
      <c r="V24" s="203">
        <v>0.19</v>
      </c>
      <c r="W24" s="203">
        <v>0.46</v>
      </c>
      <c r="X24" s="203">
        <v>1.51</v>
      </c>
      <c r="Y24" s="203">
        <v>0</v>
      </c>
      <c r="Z24" s="203">
        <v>2.83</v>
      </c>
      <c r="AA24" s="203">
        <v>0.92</v>
      </c>
      <c r="AB24" s="203">
        <v>0</v>
      </c>
      <c r="AC24" s="203">
        <v>18.21</v>
      </c>
      <c r="AD24" s="203">
        <v>0</v>
      </c>
      <c r="AE24" s="203">
        <v>0</v>
      </c>
      <c r="AF24" s="203">
        <v>0</v>
      </c>
      <c r="AG24" s="203">
        <v>26.52</v>
      </c>
      <c r="AH24" s="203">
        <v>0</v>
      </c>
      <c r="AI24" s="203">
        <v>26.52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11.15</v>
      </c>
      <c r="E25" s="203">
        <v>0</v>
      </c>
      <c r="F25" s="203">
        <v>0</v>
      </c>
      <c r="G25" s="203">
        <v>17.79</v>
      </c>
      <c r="H25" s="203">
        <v>0</v>
      </c>
      <c r="I25" s="203">
        <v>0</v>
      </c>
      <c r="J25" s="203">
        <v>15.17</v>
      </c>
      <c r="K25" s="203">
        <v>6.56</v>
      </c>
      <c r="L25" s="203">
        <v>1.74</v>
      </c>
      <c r="M25" s="203">
        <v>0</v>
      </c>
      <c r="N25" s="203">
        <v>1.22</v>
      </c>
      <c r="O25" s="203">
        <v>1.01</v>
      </c>
      <c r="P25" s="203">
        <v>2.77</v>
      </c>
      <c r="Q25" s="203">
        <v>0.21</v>
      </c>
      <c r="R25" s="203">
        <v>0.43</v>
      </c>
      <c r="S25" s="203">
        <v>0.27</v>
      </c>
      <c r="T25" s="203">
        <v>0</v>
      </c>
      <c r="U25" s="203">
        <v>13.78</v>
      </c>
      <c r="V25" s="203">
        <v>0.19</v>
      </c>
      <c r="W25" s="203">
        <v>0.46</v>
      </c>
      <c r="X25" s="203">
        <v>1.51</v>
      </c>
      <c r="Y25" s="203">
        <v>0</v>
      </c>
      <c r="Z25" s="203">
        <v>2.83</v>
      </c>
      <c r="AA25" s="203">
        <v>0.92</v>
      </c>
      <c r="AB25" s="203">
        <v>0</v>
      </c>
      <c r="AC25" s="203">
        <v>18.21</v>
      </c>
      <c r="AD25" s="203">
        <v>0</v>
      </c>
      <c r="AE25" s="203">
        <v>0</v>
      </c>
      <c r="AF25" s="203">
        <v>0</v>
      </c>
      <c r="AG25" s="203">
        <v>26.52</v>
      </c>
      <c r="AH25" s="203">
        <v>0</v>
      </c>
      <c r="AI25" s="203">
        <v>26.52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11.15</v>
      </c>
      <c r="E26" s="203">
        <v>0</v>
      </c>
      <c r="F26" s="203">
        <v>0</v>
      </c>
      <c r="G26" s="203">
        <v>17.79</v>
      </c>
      <c r="H26" s="203">
        <v>0</v>
      </c>
      <c r="I26" s="203">
        <v>0</v>
      </c>
      <c r="J26" s="203">
        <v>15.17</v>
      </c>
      <c r="K26" s="203">
        <v>6.56</v>
      </c>
      <c r="L26" s="203">
        <v>1.74</v>
      </c>
      <c r="M26" s="203">
        <v>0</v>
      </c>
      <c r="N26" s="203">
        <v>1.22</v>
      </c>
      <c r="O26" s="203">
        <v>1.01</v>
      </c>
      <c r="P26" s="203">
        <v>2.77</v>
      </c>
      <c r="Q26" s="203">
        <v>0.21</v>
      </c>
      <c r="R26" s="203">
        <v>0.43</v>
      </c>
      <c r="S26" s="203">
        <v>0.27</v>
      </c>
      <c r="T26" s="203">
        <v>0</v>
      </c>
      <c r="U26" s="203">
        <v>13.78</v>
      </c>
      <c r="V26" s="203">
        <v>0.19</v>
      </c>
      <c r="W26" s="203">
        <v>0.46</v>
      </c>
      <c r="X26" s="203">
        <v>1.51</v>
      </c>
      <c r="Y26" s="203">
        <v>0</v>
      </c>
      <c r="Z26" s="203">
        <v>2.83</v>
      </c>
      <c r="AA26" s="203">
        <v>0.92</v>
      </c>
      <c r="AB26" s="203">
        <v>0</v>
      </c>
      <c r="AC26" s="203">
        <v>18.21</v>
      </c>
      <c r="AD26" s="203">
        <v>0</v>
      </c>
      <c r="AE26" s="203">
        <v>0</v>
      </c>
      <c r="AF26" s="203">
        <v>0</v>
      </c>
      <c r="AG26" s="203">
        <v>26.52</v>
      </c>
      <c r="AH26" s="203">
        <v>0</v>
      </c>
      <c r="AI26" s="203">
        <v>26.52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11.15</v>
      </c>
      <c r="E27" s="203">
        <v>0</v>
      </c>
      <c r="F27" s="203">
        <v>0</v>
      </c>
      <c r="G27" s="203">
        <v>17.79</v>
      </c>
      <c r="H27" s="203">
        <v>0</v>
      </c>
      <c r="I27" s="203">
        <v>0</v>
      </c>
      <c r="J27" s="203">
        <v>15.17</v>
      </c>
      <c r="K27" s="203">
        <v>6.56</v>
      </c>
      <c r="L27" s="203">
        <v>1.74</v>
      </c>
      <c r="M27" s="203">
        <v>0</v>
      </c>
      <c r="N27" s="203">
        <v>1.22</v>
      </c>
      <c r="O27" s="203">
        <v>1.01</v>
      </c>
      <c r="P27" s="203">
        <v>2.77</v>
      </c>
      <c r="Q27" s="203">
        <v>0.21</v>
      </c>
      <c r="R27" s="203">
        <v>0.43</v>
      </c>
      <c r="S27" s="203">
        <v>0.27</v>
      </c>
      <c r="T27" s="203">
        <v>0</v>
      </c>
      <c r="U27" s="203">
        <v>21.54</v>
      </c>
      <c r="V27" s="203">
        <v>0.19</v>
      </c>
      <c r="W27" s="203">
        <v>0.46</v>
      </c>
      <c r="X27" s="203">
        <v>1.51</v>
      </c>
      <c r="Y27" s="203">
        <v>0</v>
      </c>
      <c r="Z27" s="203">
        <v>2.83</v>
      </c>
      <c r="AA27" s="203">
        <v>0.92</v>
      </c>
      <c r="AB27" s="203">
        <v>0</v>
      </c>
      <c r="AC27" s="203">
        <v>18.21</v>
      </c>
      <c r="AD27" s="203">
        <v>0</v>
      </c>
      <c r="AE27" s="203">
        <v>0</v>
      </c>
      <c r="AF27" s="203">
        <v>0</v>
      </c>
      <c r="AG27" s="203">
        <v>26.52</v>
      </c>
      <c r="AH27" s="203">
        <v>0</v>
      </c>
      <c r="AI27" s="203">
        <v>26.52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11.15</v>
      </c>
      <c r="E28" s="203">
        <v>0</v>
      </c>
      <c r="F28" s="203">
        <v>0</v>
      </c>
      <c r="G28" s="203">
        <v>17.79</v>
      </c>
      <c r="H28" s="203">
        <v>0</v>
      </c>
      <c r="I28" s="203">
        <v>0</v>
      </c>
      <c r="J28" s="203">
        <v>15.17</v>
      </c>
      <c r="K28" s="203">
        <v>6.56</v>
      </c>
      <c r="L28" s="203">
        <v>1.74</v>
      </c>
      <c r="M28" s="203">
        <v>0</v>
      </c>
      <c r="N28" s="203">
        <v>1.22</v>
      </c>
      <c r="O28" s="203">
        <v>1.01</v>
      </c>
      <c r="P28" s="203">
        <v>2.77</v>
      </c>
      <c r="Q28" s="203">
        <v>0.21</v>
      </c>
      <c r="R28" s="203">
        <v>0.43</v>
      </c>
      <c r="S28" s="203">
        <v>0.27</v>
      </c>
      <c r="T28" s="203">
        <v>0</v>
      </c>
      <c r="U28" s="203">
        <v>13.04</v>
      </c>
      <c r="V28" s="203">
        <v>0.19</v>
      </c>
      <c r="W28" s="203">
        <v>0.46</v>
      </c>
      <c r="X28" s="203">
        <v>1.51</v>
      </c>
      <c r="Y28" s="203">
        <v>0</v>
      </c>
      <c r="Z28" s="203">
        <v>2.83</v>
      </c>
      <c r="AA28" s="203">
        <v>0.92</v>
      </c>
      <c r="AB28" s="203">
        <v>0</v>
      </c>
      <c r="AC28" s="203">
        <v>18.21</v>
      </c>
      <c r="AD28" s="203">
        <v>0</v>
      </c>
      <c r="AE28" s="203">
        <v>0</v>
      </c>
      <c r="AF28" s="203">
        <v>0</v>
      </c>
      <c r="AG28" s="203">
        <v>26.52</v>
      </c>
      <c r="AH28" s="203">
        <v>0</v>
      </c>
      <c r="AI28" s="203">
        <v>26.52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11.15</v>
      </c>
      <c r="E29" s="203">
        <v>0</v>
      </c>
      <c r="F29" s="203">
        <v>0</v>
      </c>
      <c r="G29" s="203">
        <v>17.79</v>
      </c>
      <c r="H29" s="203">
        <v>0</v>
      </c>
      <c r="I29" s="203">
        <v>0</v>
      </c>
      <c r="J29" s="203">
        <v>15.17</v>
      </c>
      <c r="K29" s="203">
        <v>6.56</v>
      </c>
      <c r="L29" s="203">
        <v>1.74</v>
      </c>
      <c r="M29" s="203">
        <v>0</v>
      </c>
      <c r="N29" s="203">
        <v>1.22</v>
      </c>
      <c r="O29" s="203">
        <v>1.01</v>
      </c>
      <c r="P29" s="203">
        <v>2.77</v>
      </c>
      <c r="Q29" s="203">
        <v>0.21</v>
      </c>
      <c r="R29" s="203">
        <v>0.43</v>
      </c>
      <c r="S29" s="203">
        <v>0.27</v>
      </c>
      <c r="T29" s="203">
        <v>0</v>
      </c>
      <c r="U29" s="203">
        <v>12.45</v>
      </c>
      <c r="V29" s="203">
        <v>0.19</v>
      </c>
      <c r="W29" s="203">
        <v>0.46</v>
      </c>
      <c r="X29" s="203">
        <v>1.51</v>
      </c>
      <c r="Y29" s="203">
        <v>0</v>
      </c>
      <c r="Z29" s="203">
        <v>2.83</v>
      </c>
      <c r="AA29" s="203">
        <v>0.92</v>
      </c>
      <c r="AB29" s="203">
        <v>0</v>
      </c>
      <c r="AC29" s="203">
        <v>18.21</v>
      </c>
      <c r="AD29" s="203">
        <v>0</v>
      </c>
      <c r="AE29" s="203">
        <v>0</v>
      </c>
      <c r="AF29" s="203">
        <v>0</v>
      </c>
      <c r="AG29" s="203">
        <v>26.52</v>
      </c>
      <c r="AH29" s="203">
        <v>0</v>
      </c>
      <c r="AI29" s="203">
        <v>26.52</v>
      </c>
      <c r="AJ29" s="203">
        <v>0</v>
      </c>
      <c r="AK29" s="203">
        <v>0.88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11.15</v>
      </c>
      <c r="E30" s="203">
        <v>0</v>
      </c>
      <c r="F30" s="203">
        <v>0</v>
      </c>
      <c r="G30" s="203">
        <v>17.79</v>
      </c>
      <c r="H30" s="203">
        <v>0</v>
      </c>
      <c r="I30" s="203">
        <v>0</v>
      </c>
      <c r="J30" s="203">
        <v>15.17</v>
      </c>
      <c r="K30" s="203">
        <v>6.56</v>
      </c>
      <c r="L30" s="203">
        <v>1.74</v>
      </c>
      <c r="M30" s="203">
        <v>0</v>
      </c>
      <c r="N30" s="203">
        <v>1.22</v>
      </c>
      <c r="O30" s="203">
        <v>1.01</v>
      </c>
      <c r="P30" s="203">
        <v>2.77</v>
      </c>
      <c r="Q30" s="203">
        <v>0.21</v>
      </c>
      <c r="R30" s="203">
        <v>0.43</v>
      </c>
      <c r="S30" s="203">
        <v>0.27</v>
      </c>
      <c r="T30" s="203">
        <v>0</v>
      </c>
      <c r="U30" s="203">
        <v>12.45</v>
      </c>
      <c r="V30" s="203">
        <v>0.19</v>
      </c>
      <c r="W30" s="203">
        <v>0.46</v>
      </c>
      <c r="X30" s="203">
        <v>1.51</v>
      </c>
      <c r="Y30" s="203">
        <v>0</v>
      </c>
      <c r="Z30" s="203">
        <v>2.83</v>
      </c>
      <c r="AA30" s="203">
        <v>0.92</v>
      </c>
      <c r="AB30" s="203">
        <v>0</v>
      </c>
      <c r="AC30" s="203">
        <v>18.21</v>
      </c>
      <c r="AD30" s="203">
        <v>0</v>
      </c>
      <c r="AE30" s="203">
        <v>0</v>
      </c>
      <c r="AF30" s="203">
        <v>0</v>
      </c>
      <c r="AG30" s="203">
        <v>26.52</v>
      </c>
      <c r="AH30" s="203">
        <v>0</v>
      </c>
      <c r="AI30" s="203">
        <v>26.52</v>
      </c>
      <c r="AJ30" s="203">
        <v>0</v>
      </c>
      <c r="AK30" s="203">
        <v>0.88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11.15</v>
      </c>
      <c r="E31" s="203">
        <v>0</v>
      </c>
      <c r="F31" s="203">
        <v>0</v>
      </c>
      <c r="G31" s="203">
        <v>17.79</v>
      </c>
      <c r="H31" s="203">
        <v>0</v>
      </c>
      <c r="I31" s="203">
        <v>0</v>
      </c>
      <c r="J31" s="203">
        <v>15.17</v>
      </c>
      <c r="K31" s="203">
        <v>6.56</v>
      </c>
      <c r="L31" s="203">
        <v>1.74</v>
      </c>
      <c r="M31" s="203">
        <v>0</v>
      </c>
      <c r="N31" s="203">
        <v>1.22</v>
      </c>
      <c r="O31" s="203">
        <v>1.01</v>
      </c>
      <c r="P31" s="203">
        <v>2.77</v>
      </c>
      <c r="Q31" s="203">
        <v>0.21</v>
      </c>
      <c r="R31" s="203">
        <v>0.43</v>
      </c>
      <c r="S31" s="203">
        <v>0.27</v>
      </c>
      <c r="T31" s="203">
        <v>0</v>
      </c>
      <c r="U31" s="203">
        <v>0.56000000000000005</v>
      </c>
      <c r="V31" s="203">
        <v>0.19</v>
      </c>
      <c r="W31" s="203">
        <v>0.46</v>
      </c>
      <c r="X31" s="203">
        <v>1.51</v>
      </c>
      <c r="Y31" s="203">
        <v>0</v>
      </c>
      <c r="Z31" s="203">
        <v>2.83</v>
      </c>
      <c r="AA31" s="203">
        <v>0.92</v>
      </c>
      <c r="AB31" s="203">
        <v>0</v>
      </c>
      <c r="AC31" s="203">
        <v>18.21</v>
      </c>
      <c r="AD31" s="203">
        <v>0</v>
      </c>
      <c r="AE31" s="203">
        <v>0</v>
      </c>
      <c r="AF31" s="203">
        <v>0</v>
      </c>
      <c r="AG31" s="203">
        <v>26.52</v>
      </c>
      <c r="AH31" s="203">
        <v>0</v>
      </c>
      <c r="AI31" s="203">
        <v>26.52</v>
      </c>
      <c r="AJ31" s="203">
        <v>0</v>
      </c>
      <c r="AK31" s="203">
        <v>0.88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11.15</v>
      </c>
      <c r="E32" s="203">
        <v>0</v>
      </c>
      <c r="F32" s="203">
        <v>0</v>
      </c>
      <c r="G32" s="203">
        <v>17.79</v>
      </c>
      <c r="H32" s="203">
        <v>0</v>
      </c>
      <c r="I32" s="203">
        <v>0</v>
      </c>
      <c r="J32" s="203">
        <v>15.17</v>
      </c>
      <c r="K32" s="203">
        <v>6.56</v>
      </c>
      <c r="L32" s="203">
        <v>1.74</v>
      </c>
      <c r="M32" s="203">
        <v>0</v>
      </c>
      <c r="N32" s="203">
        <v>1.22</v>
      </c>
      <c r="O32" s="203">
        <v>1.01</v>
      </c>
      <c r="P32" s="203">
        <v>2.77</v>
      </c>
      <c r="Q32" s="203">
        <v>0.21</v>
      </c>
      <c r="R32" s="203">
        <v>0.43</v>
      </c>
      <c r="S32" s="203">
        <v>0.27</v>
      </c>
      <c r="T32" s="203">
        <v>0</v>
      </c>
      <c r="U32" s="203">
        <v>0.56000000000000005</v>
      </c>
      <c r="V32" s="203">
        <v>0.19</v>
      </c>
      <c r="W32" s="203">
        <v>0.46</v>
      </c>
      <c r="X32" s="203">
        <v>1.51</v>
      </c>
      <c r="Y32" s="203">
        <v>0</v>
      </c>
      <c r="Z32" s="203">
        <v>2.83</v>
      </c>
      <c r="AA32" s="203">
        <v>0.92</v>
      </c>
      <c r="AB32" s="203">
        <v>0</v>
      </c>
      <c r="AC32" s="203">
        <v>18.21</v>
      </c>
      <c r="AD32" s="203">
        <v>0</v>
      </c>
      <c r="AE32" s="203">
        <v>0</v>
      </c>
      <c r="AF32" s="203">
        <v>0</v>
      </c>
      <c r="AG32" s="203">
        <v>26.52</v>
      </c>
      <c r="AH32" s="203">
        <v>0</v>
      </c>
      <c r="AI32" s="203">
        <v>26.52</v>
      </c>
      <c r="AJ32" s="203">
        <v>0</v>
      </c>
      <c r="AK32" s="203">
        <v>0.88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11.15</v>
      </c>
      <c r="E33" s="203">
        <v>0</v>
      </c>
      <c r="F33" s="203">
        <v>0</v>
      </c>
      <c r="G33" s="203">
        <v>17.79</v>
      </c>
      <c r="H33" s="203">
        <v>0</v>
      </c>
      <c r="I33" s="203">
        <v>0</v>
      </c>
      <c r="J33" s="203">
        <v>15.17</v>
      </c>
      <c r="K33" s="203">
        <v>6.56</v>
      </c>
      <c r="L33" s="203">
        <v>1.74</v>
      </c>
      <c r="M33" s="203">
        <v>0</v>
      </c>
      <c r="N33" s="203">
        <v>1.22</v>
      </c>
      <c r="O33" s="203">
        <v>1.01</v>
      </c>
      <c r="P33" s="203">
        <v>2.77</v>
      </c>
      <c r="Q33" s="203">
        <v>0.21</v>
      </c>
      <c r="R33" s="203">
        <v>0.43</v>
      </c>
      <c r="S33" s="203">
        <v>0.27</v>
      </c>
      <c r="T33" s="203">
        <v>0</v>
      </c>
      <c r="U33" s="203">
        <v>0.56000000000000005</v>
      </c>
      <c r="V33" s="203">
        <v>0.19</v>
      </c>
      <c r="W33" s="203">
        <v>0.46</v>
      </c>
      <c r="X33" s="203">
        <v>1.51</v>
      </c>
      <c r="Y33" s="203">
        <v>0</v>
      </c>
      <c r="Z33" s="203">
        <v>2.83</v>
      </c>
      <c r="AA33" s="203">
        <v>0.92</v>
      </c>
      <c r="AB33" s="203">
        <v>0</v>
      </c>
      <c r="AC33" s="203">
        <v>18.21</v>
      </c>
      <c r="AD33" s="203">
        <v>0</v>
      </c>
      <c r="AE33" s="203">
        <v>0</v>
      </c>
      <c r="AF33" s="203">
        <v>0</v>
      </c>
      <c r="AG33" s="203">
        <v>26.52</v>
      </c>
      <c r="AH33" s="203">
        <v>0</v>
      </c>
      <c r="AI33" s="203">
        <v>26.52</v>
      </c>
      <c r="AJ33" s="203">
        <v>0</v>
      </c>
      <c r="AK33" s="203">
        <v>0.88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10.54</v>
      </c>
      <c r="E34" s="203">
        <v>0</v>
      </c>
      <c r="F34" s="203">
        <v>0</v>
      </c>
      <c r="G34" s="203">
        <v>17.79</v>
      </c>
      <c r="H34" s="203">
        <v>0</v>
      </c>
      <c r="I34" s="203">
        <v>0</v>
      </c>
      <c r="J34" s="203">
        <v>15.17</v>
      </c>
      <c r="K34" s="203">
        <v>6.56</v>
      </c>
      <c r="L34" s="203">
        <v>1.74</v>
      </c>
      <c r="M34" s="203">
        <v>0</v>
      </c>
      <c r="N34" s="203">
        <v>1.22</v>
      </c>
      <c r="O34" s="203">
        <v>1.01</v>
      </c>
      <c r="P34" s="203">
        <v>2.77</v>
      </c>
      <c r="Q34" s="203">
        <v>0.21</v>
      </c>
      <c r="R34" s="203">
        <v>0.43</v>
      </c>
      <c r="S34" s="203">
        <v>0.27</v>
      </c>
      <c r="T34" s="203">
        <v>0</v>
      </c>
      <c r="U34" s="203">
        <v>0.56000000000000005</v>
      </c>
      <c r="V34" s="203">
        <v>0.19</v>
      </c>
      <c r="W34" s="203">
        <v>0.46</v>
      </c>
      <c r="X34" s="203">
        <v>1.51</v>
      </c>
      <c r="Y34" s="203">
        <v>0</v>
      </c>
      <c r="Z34" s="203">
        <v>2.83</v>
      </c>
      <c r="AA34" s="203">
        <v>0.92</v>
      </c>
      <c r="AB34" s="203">
        <v>0</v>
      </c>
      <c r="AC34" s="203">
        <v>18.21</v>
      </c>
      <c r="AD34" s="203">
        <v>0</v>
      </c>
      <c r="AE34" s="203">
        <v>0</v>
      </c>
      <c r="AF34" s="203">
        <v>0</v>
      </c>
      <c r="AG34" s="203">
        <v>26.52</v>
      </c>
      <c r="AH34" s="203">
        <v>0</v>
      </c>
      <c r="AI34" s="203">
        <v>26.52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11.31</v>
      </c>
      <c r="E35" s="203">
        <v>0</v>
      </c>
      <c r="F35" s="203">
        <v>0</v>
      </c>
      <c r="G35" s="203">
        <v>17.79</v>
      </c>
      <c r="H35" s="203">
        <v>0</v>
      </c>
      <c r="I35" s="203">
        <v>0</v>
      </c>
      <c r="J35" s="203">
        <v>15.17</v>
      </c>
      <c r="K35" s="203">
        <v>6.57</v>
      </c>
      <c r="L35" s="203">
        <v>0</v>
      </c>
      <c r="M35" s="203">
        <v>0</v>
      </c>
      <c r="N35" s="203">
        <v>1.22</v>
      </c>
      <c r="O35" s="203">
        <v>1.01</v>
      </c>
      <c r="P35" s="203">
        <v>2.77</v>
      </c>
      <c r="Q35" s="203">
        <v>0.21</v>
      </c>
      <c r="R35" s="203">
        <v>0.43</v>
      </c>
      <c r="S35" s="203">
        <v>0.27</v>
      </c>
      <c r="T35" s="203">
        <v>0</v>
      </c>
      <c r="U35" s="203">
        <v>3.77</v>
      </c>
      <c r="V35" s="203">
        <v>0.19</v>
      </c>
      <c r="W35" s="203">
        <v>0.46</v>
      </c>
      <c r="X35" s="203">
        <v>1.51</v>
      </c>
      <c r="Y35" s="203">
        <v>0</v>
      </c>
      <c r="Z35" s="203">
        <v>2.83</v>
      </c>
      <c r="AA35" s="203">
        <v>0.92</v>
      </c>
      <c r="AB35" s="203">
        <v>0</v>
      </c>
      <c r="AC35" s="203">
        <v>18.21</v>
      </c>
      <c r="AD35" s="203">
        <v>0</v>
      </c>
      <c r="AE35" s="203">
        <v>0</v>
      </c>
      <c r="AF35" s="203">
        <v>0</v>
      </c>
      <c r="AG35" s="203">
        <v>26.52</v>
      </c>
      <c r="AH35" s="203">
        <v>0</v>
      </c>
      <c r="AI35" s="203">
        <v>26.52</v>
      </c>
      <c r="AJ35" s="203">
        <v>0</v>
      </c>
      <c r="AK35" s="203">
        <v>9.6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11.28</v>
      </c>
      <c r="E36" s="203">
        <v>0</v>
      </c>
      <c r="F36" s="203">
        <v>0</v>
      </c>
      <c r="G36" s="203">
        <v>17.79</v>
      </c>
      <c r="H36" s="203">
        <v>0</v>
      </c>
      <c r="I36" s="203">
        <v>0</v>
      </c>
      <c r="J36" s="203">
        <v>15.17</v>
      </c>
      <c r="K36" s="203">
        <v>76.8</v>
      </c>
      <c r="L36" s="203">
        <v>10.130000000000001</v>
      </c>
      <c r="M36" s="203">
        <v>0</v>
      </c>
      <c r="N36" s="203">
        <v>1.22</v>
      </c>
      <c r="O36" s="203">
        <v>1.01</v>
      </c>
      <c r="P36" s="203">
        <v>2.77</v>
      </c>
      <c r="Q36" s="203">
        <v>0.21</v>
      </c>
      <c r="R36" s="203">
        <v>0.43</v>
      </c>
      <c r="S36" s="203">
        <v>0.27</v>
      </c>
      <c r="T36" s="203">
        <v>0</v>
      </c>
      <c r="U36" s="203">
        <v>0</v>
      </c>
      <c r="V36" s="203">
        <v>0.19</v>
      </c>
      <c r="W36" s="203">
        <v>0.46</v>
      </c>
      <c r="X36" s="203">
        <v>1.51</v>
      </c>
      <c r="Y36" s="203">
        <v>0</v>
      </c>
      <c r="Z36" s="203">
        <v>2.83</v>
      </c>
      <c r="AA36" s="203">
        <v>0.92</v>
      </c>
      <c r="AB36" s="203">
        <v>0</v>
      </c>
      <c r="AC36" s="203">
        <v>18.21</v>
      </c>
      <c r="AD36" s="203">
        <v>0</v>
      </c>
      <c r="AE36" s="203">
        <v>0</v>
      </c>
      <c r="AF36" s="203">
        <v>0</v>
      </c>
      <c r="AG36" s="203">
        <v>26.52</v>
      </c>
      <c r="AH36" s="203">
        <v>0</v>
      </c>
      <c r="AI36" s="203">
        <v>26.52</v>
      </c>
      <c r="AJ36" s="203">
        <v>0</v>
      </c>
      <c r="AK36" s="203">
        <v>9.6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11.28</v>
      </c>
      <c r="E37" s="203">
        <v>0</v>
      </c>
      <c r="F37" s="203">
        <v>0</v>
      </c>
      <c r="G37" s="203">
        <v>17.79</v>
      </c>
      <c r="H37" s="203">
        <v>0</v>
      </c>
      <c r="I37" s="203">
        <v>0</v>
      </c>
      <c r="J37" s="203">
        <v>15.17</v>
      </c>
      <c r="K37" s="203">
        <v>74.3</v>
      </c>
      <c r="L37" s="203">
        <v>15.97</v>
      </c>
      <c r="M37" s="203">
        <v>0</v>
      </c>
      <c r="N37" s="203">
        <v>1.22</v>
      </c>
      <c r="O37" s="203">
        <v>1.01</v>
      </c>
      <c r="P37" s="203">
        <v>2.77</v>
      </c>
      <c r="Q37" s="203">
        <v>0.21</v>
      </c>
      <c r="R37" s="203">
        <v>0.43</v>
      </c>
      <c r="S37" s="203">
        <v>0.27</v>
      </c>
      <c r="T37" s="203">
        <v>0</v>
      </c>
      <c r="U37" s="203">
        <v>0</v>
      </c>
      <c r="V37" s="203">
        <v>0.19</v>
      </c>
      <c r="W37" s="203">
        <v>0.46</v>
      </c>
      <c r="X37" s="203">
        <v>1.51</v>
      </c>
      <c r="Y37" s="203">
        <v>0</v>
      </c>
      <c r="Z37" s="203">
        <v>2.83</v>
      </c>
      <c r="AA37" s="203">
        <v>0.92</v>
      </c>
      <c r="AB37" s="203">
        <v>0</v>
      </c>
      <c r="AC37" s="203">
        <v>18.21</v>
      </c>
      <c r="AD37" s="203">
        <v>0</v>
      </c>
      <c r="AE37" s="203">
        <v>0</v>
      </c>
      <c r="AF37" s="203">
        <v>0</v>
      </c>
      <c r="AG37" s="203">
        <v>26.52</v>
      </c>
      <c r="AH37" s="203">
        <v>0</v>
      </c>
      <c r="AI37" s="203">
        <v>26.52</v>
      </c>
      <c r="AJ37" s="203">
        <v>0</v>
      </c>
      <c r="AK37" s="203">
        <v>9.01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11.28</v>
      </c>
      <c r="E38" s="203">
        <v>0</v>
      </c>
      <c r="F38" s="203">
        <v>0</v>
      </c>
      <c r="G38" s="203">
        <v>17.79</v>
      </c>
      <c r="H38" s="203">
        <v>0</v>
      </c>
      <c r="I38" s="203">
        <v>0</v>
      </c>
      <c r="J38" s="203">
        <v>15.17</v>
      </c>
      <c r="K38" s="203">
        <v>64.39</v>
      </c>
      <c r="L38" s="203">
        <v>15.97</v>
      </c>
      <c r="M38" s="203">
        <v>0</v>
      </c>
      <c r="N38" s="203">
        <v>1.22</v>
      </c>
      <c r="O38" s="203">
        <v>1.01</v>
      </c>
      <c r="P38" s="203">
        <v>2.77</v>
      </c>
      <c r="Q38" s="203">
        <v>0.21</v>
      </c>
      <c r="R38" s="203">
        <v>0.43</v>
      </c>
      <c r="S38" s="203">
        <v>0.27</v>
      </c>
      <c r="T38" s="203">
        <v>0</v>
      </c>
      <c r="U38" s="203">
        <v>0</v>
      </c>
      <c r="V38" s="203">
        <v>0.19</v>
      </c>
      <c r="W38" s="203">
        <v>0.46</v>
      </c>
      <c r="X38" s="203">
        <v>1.51</v>
      </c>
      <c r="Y38" s="203">
        <v>0</v>
      </c>
      <c r="Z38" s="203">
        <v>2.83</v>
      </c>
      <c r="AA38" s="203">
        <v>0.92</v>
      </c>
      <c r="AB38" s="203">
        <v>0</v>
      </c>
      <c r="AC38" s="203">
        <v>18.21</v>
      </c>
      <c r="AD38" s="203">
        <v>0</v>
      </c>
      <c r="AE38" s="203">
        <v>0</v>
      </c>
      <c r="AF38" s="203">
        <v>0</v>
      </c>
      <c r="AG38" s="203">
        <v>26.52</v>
      </c>
      <c r="AH38" s="203">
        <v>0</v>
      </c>
      <c r="AI38" s="203">
        <v>26.52</v>
      </c>
      <c r="AJ38" s="203">
        <v>0</v>
      </c>
      <c r="AK38" s="203">
        <v>9.01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11.23</v>
      </c>
      <c r="E39" s="203">
        <v>0</v>
      </c>
      <c r="F39" s="203">
        <v>0</v>
      </c>
      <c r="G39" s="203">
        <v>17.79</v>
      </c>
      <c r="H39" s="203">
        <v>0</v>
      </c>
      <c r="I39" s="203">
        <v>0</v>
      </c>
      <c r="J39" s="203">
        <v>15.17</v>
      </c>
      <c r="K39" s="203">
        <v>3.2</v>
      </c>
      <c r="L39" s="203">
        <v>0</v>
      </c>
      <c r="M39" s="203">
        <v>0</v>
      </c>
      <c r="N39" s="203">
        <v>1.22</v>
      </c>
      <c r="O39" s="203">
        <v>1.01</v>
      </c>
      <c r="P39" s="203">
        <v>2.77</v>
      </c>
      <c r="Q39" s="203">
        <v>0.21</v>
      </c>
      <c r="R39" s="203">
        <v>0.43</v>
      </c>
      <c r="S39" s="203">
        <v>0.27</v>
      </c>
      <c r="T39" s="203">
        <v>0</v>
      </c>
      <c r="U39" s="203">
        <v>2.98</v>
      </c>
      <c r="V39" s="203">
        <v>0.19</v>
      </c>
      <c r="W39" s="203">
        <v>0.46</v>
      </c>
      <c r="X39" s="203">
        <v>1.51</v>
      </c>
      <c r="Y39" s="203">
        <v>0</v>
      </c>
      <c r="Z39" s="203">
        <v>2.83</v>
      </c>
      <c r="AA39" s="203">
        <v>0.92</v>
      </c>
      <c r="AB39" s="203">
        <v>0</v>
      </c>
      <c r="AC39" s="203">
        <v>18.21</v>
      </c>
      <c r="AD39" s="203">
        <v>0</v>
      </c>
      <c r="AE39" s="203">
        <v>0</v>
      </c>
      <c r="AF39" s="203">
        <v>0</v>
      </c>
      <c r="AG39" s="203">
        <v>26.52</v>
      </c>
      <c r="AH39" s="203">
        <v>0</v>
      </c>
      <c r="AI39" s="203">
        <v>26.52</v>
      </c>
      <c r="AJ39" s="203">
        <v>0</v>
      </c>
      <c r="AK39" s="203">
        <v>9.01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11.17</v>
      </c>
      <c r="E40" s="203">
        <v>0</v>
      </c>
      <c r="F40" s="203">
        <v>0</v>
      </c>
      <c r="G40" s="203">
        <v>17.79</v>
      </c>
      <c r="H40" s="203">
        <v>0</v>
      </c>
      <c r="I40" s="203">
        <v>0</v>
      </c>
      <c r="J40" s="203">
        <v>15.17</v>
      </c>
      <c r="K40" s="203">
        <v>6.57</v>
      </c>
      <c r="L40" s="203">
        <v>0</v>
      </c>
      <c r="M40" s="203">
        <v>0</v>
      </c>
      <c r="N40" s="203">
        <v>1.22</v>
      </c>
      <c r="O40" s="203">
        <v>1.01</v>
      </c>
      <c r="P40" s="203">
        <v>2.77</v>
      </c>
      <c r="Q40" s="203">
        <v>0.08</v>
      </c>
      <c r="R40" s="203">
        <v>0.2</v>
      </c>
      <c r="S40" s="203">
        <v>0.12</v>
      </c>
      <c r="T40" s="203">
        <v>0</v>
      </c>
      <c r="U40" s="203">
        <v>2.98</v>
      </c>
      <c r="V40" s="203">
        <v>0.19</v>
      </c>
      <c r="W40" s="203">
        <v>0.46</v>
      </c>
      <c r="X40" s="203">
        <v>1.51</v>
      </c>
      <c r="Y40" s="203">
        <v>0</v>
      </c>
      <c r="Z40" s="203">
        <v>2.83</v>
      </c>
      <c r="AA40" s="203">
        <v>0.92</v>
      </c>
      <c r="AB40" s="203">
        <v>0</v>
      </c>
      <c r="AC40" s="203">
        <v>18.21</v>
      </c>
      <c r="AD40" s="203">
        <v>0</v>
      </c>
      <c r="AE40" s="203">
        <v>0</v>
      </c>
      <c r="AF40" s="203">
        <v>0</v>
      </c>
      <c r="AG40" s="203">
        <v>26.52</v>
      </c>
      <c r="AH40" s="203">
        <v>0</v>
      </c>
      <c r="AI40" s="203">
        <v>26.52</v>
      </c>
      <c r="AJ40" s="203">
        <v>0</v>
      </c>
      <c r="AK40" s="203">
        <v>9.01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11.07</v>
      </c>
      <c r="E41" s="203">
        <v>0</v>
      </c>
      <c r="F41" s="203">
        <v>0</v>
      </c>
      <c r="G41" s="203">
        <v>17.79</v>
      </c>
      <c r="H41" s="203">
        <v>0</v>
      </c>
      <c r="I41" s="203">
        <v>0</v>
      </c>
      <c r="J41" s="203">
        <v>15.17</v>
      </c>
      <c r="K41" s="203">
        <v>73.349999999999994</v>
      </c>
      <c r="L41" s="203">
        <v>0</v>
      </c>
      <c r="M41" s="203">
        <v>0</v>
      </c>
      <c r="N41" s="203">
        <v>1.22</v>
      </c>
      <c r="O41" s="203">
        <v>1.01</v>
      </c>
      <c r="P41" s="203">
        <v>2.77</v>
      </c>
      <c r="Q41" s="203">
        <v>0.08</v>
      </c>
      <c r="R41" s="203">
        <v>0.2</v>
      </c>
      <c r="S41" s="203">
        <v>0.12</v>
      </c>
      <c r="T41" s="203">
        <v>0</v>
      </c>
      <c r="U41" s="203">
        <v>2.98</v>
      </c>
      <c r="V41" s="203">
        <v>0.19</v>
      </c>
      <c r="W41" s="203">
        <v>0.46</v>
      </c>
      <c r="X41" s="203">
        <v>1.51</v>
      </c>
      <c r="Y41" s="203">
        <v>0</v>
      </c>
      <c r="Z41" s="203">
        <v>2.83</v>
      </c>
      <c r="AA41" s="203">
        <v>0.92</v>
      </c>
      <c r="AB41" s="203">
        <v>0</v>
      </c>
      <c r="AC41" s="203">
        <v>18.21</v>
      </c>
      <c r="AD41" s="203">
        <v>0</v>
      </c>
      <c r="AE41" s="203">
        <v>0</v>
      </c>
      <c r="AF41" s="203">
        <v>0</v>
      </c>
      <c r="AG41" s="203">
        <v>26.52</v>
      </c>
      <c r="AH41" s="203">
        <v>0</v>
      </c>
      <c r="AI41" s="203">
        <v>26.52</v>
      </c>
      <c r="AJ41" s="203">
        <v>0</v>
      </c>
      <c r="AK41" s="203">
        <v>9.01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11.07</v>
      </c>
      <c r="E42" s="203">
        <v>0</v>
      </c>
      <c r="F42" s="203">
        <v>0</v>
      </c>
      <c r="G42" s="203">
        <v>17.79</v>
      </c>
      <c r="H42" s="203">
        <v>0</v>
      </c>
      <c r="I42" s="203">
        <v>0</v>
      </c>
      <c r="J42" s="203">
        <v>15.17</v>
      </c>
      <c r="K42" s="203">
        <v>69.349999999999994</v>
      </c>
      <c r="L42" s="203">
        <v>16</v>
      </c>
      <c r="M42" s="203">
        <v>0</v>
      </c>
      <c r="N42" s="203">
        <v>1.22</v>
      </c>
      <c r="O42" s="203">
        <v>1.01</v>
      </c>
      <c r="P42" s="203">
        <v>2.77</v>
      </c>
      <c r="Q42" s="203">
        <v>0.21</v>
      </c>
      <c r="R42" s="203">
        <v>0.43</v>
      </c>
      <c r="S42" s="203">
        <v>0.27</v>
      </c>
      <c r="T42" s="203">
        <v>0</v>
      </c>
      <c r="U42" s="203">
        <v>2.98</v>
      </c>
      <c r="V42" s="203">
        <v>0.19</v>
      </c>
      <c r="W42" s="203">
        <v>0.46</v>
      </c>
      <c r="X42" s="203">
        <v>1.51</v>
      </c>
      <c r="Y42" s="203">
        <v>0</v>
      </c>
      <c r="Z42" s="203">
        <v>2.83</v>
      </c>
      <c r="AA42" s="203">
        <v>0.92</v>
      </c>
      <c r="AB42" s="203">
        <v>0</v>
      </c>
      <c r="AC42" s="203">
        <v>18.21</v>
      </c>
      <c r="AD42" s="203">
        <v>0</v>
      </c>
      <c r="AE42" s="203">
        <v>0</v>
      </c>
      <c r="AF42" s="203">
        <v>0</v>
      </c>
      <c r="AG42" s="203">
        <v>26.52</v>
      </c>
      <c r="AH42" s="203">
        <v>0</v>
      </c>
      <c r="AI42" s="203">
        <v>26.52</v>
      </c>
      <c r="AJ42" s="203">
        <v>0</v>
      </c>
      <c r="AK42" s="203">
        <v>9.01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11.04</v>
      </c>
      <c r="E43" s="203">
        <v>0</v>
      </c>
      <c r="F43" s="203">
        <v>0</v>
      </c>
      <c r="G43" s="203">
        <v>17.79</v>
      </c>
      <c r="H43" s="203">
        <v>0</v>
      </c>
      <c r="I43" s="203">
        <v>0</v>
      </c>
      <c r="J43" s="203">
        <v>15.17</v>
      </c>
      <c r="K43" s="203">
        <v>65.86</v>
      </c>
      <c r="L43" s="203">
        <v>16.97</v>
      </c>
      <c r="M43" s="203">
        <v>0</v>
      </c>
      <c r="N43" s="203">
        <v>1.22</v>
      </c>
      <c r="O43" s="203">
        <v>1.01</v>
      </c>
      <c r="P43" s="203">
        <v>2.77</v>
      </c>
      <c r="Q43" s="203">
        <v>4.34</v>
      </c>
      <c r="R43" s="203">
        <v>7.89</v>
      </c>
      <c r="S43" s="203">
        <v>4.79</v>
      </c>
      <c r="T43" s="203">
        <v>0</v>
      </c>
      <c r="U43" s="203">
        <v>3.27</v>
      </c>
      <c r="V43" s="203">
        <v>0.19</v>
      </c>
      <c r="W43" s="203">
        <v>0.46</v>
      </c>
      <c r="X43" s="203">
        <v>1.51</v>
      </c>
      <c r="Y43" s="203">
        <v>0</v>
      </c>
      <c r="Z43" s="203">
        <v>37.08</v>
      </c>
      <c r="AA43" s="203">
        <v>11.39</v>
      </c>
      <c r="AB43" s="203">
        <v>0</v>
      </c>
      <c r="AC43" s="203">
        <v>18.21</v>
      </c>
      <c r="AD43" s="203">
        <v>0</v>
      </c>
      <c r="AE43" s="203">
        <v>0</v>
      </c>
      <c r="AF43" s="203">
        <v>0</v>
      </c>
      <c r="AG43" s="203">
        <v>26.52</v>
      </c>
      <c r="AH43" s="203">
        <v>0</v>
      </c>
      <c r="AI43" s="203">
        <v>26.52</v>
      </c>
      <c r="AJ43" s="203">
        <v>0</v>
      </c>
      <c r="AK43" s="203">
        <v>9.01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10.99</v>
      </c>
      <c r="E44" s="203">
        <v>0</v>
      </c>
      <c r="F44" s="203">
        <v>0</v>
      </c>
      <c r="G44" s="203">
        <v>17.79</v>
      </c>
      <c r="H44" s="203">
        <v>0</v>
      </c>
      <c r="I44" s="203">
        <v>0</v>
      </c>
      <c r="J44" s="203">
        <v>15.17</v>
      </c>
      <c r="K44" s="203">
        <v>76.8</v>
      </c>
      <c r="L44" s="203">
        <v>16.97</v>
      </c>
      <c r="M44" s="203">
        <v>0</v>
      </c>
      <c r="N44" s="203">
        <v>1.22</v>
      </c>
      <c r="O44" s="203">
        <v>1.01</v>
      </c>
      <c r="P44" s="203">
        <v>2.77</v>
      </c>
      <c r="Q44" s="203">
        <v>4.34</v>
      </c>
      <c r="R44" s="203">
        <v>7.89</v>
      </c>
      <c r="S44" s="203">
        <v>4.79</v>
      </c>
      <c r="T44" s="203">
        <v>0</v>
      </c>
      <c r="U44" s="203">
        <v>3.27</v>
      </c>
      <c r="V44" s="203">
        <v>0.19</v>
      </c>
      <c r="W44" s="203">
        <v>0.46</v>
      </c>
      <c r="X44" s="203">
        <v>1.51</v>
      </c>
      <c r="Y44" s="203">
        <v>0</v>
      </c>
      <c r="Z44" s="203">
        <v>37.08</v>
      </c>
      <c r="AA44" s="203">
        <v>11.39</v>
      </c>
      <c r="AB44" s="203">
        <v>0</v>
      </c>
      <c r="AC44" s="203">
        <v>18.21</v>
      </c>
      <c r="AD44" s="203">
        <v>0</v>
      </c>
      <c r="AE44" s="203">
        <v>0</v>
      </c>
      <c r="AF44" s="203">
        <v>0</v>
      </c>
      <c r="AG44" s="203">
        <v>26.52</v>
      </c>
      <c r="AH44" s="203">
        <v>0</v>
      </c>
      <c r="AI44" s="203">
        <v>26.52</v>
      </c>
      <c r="AJ44" s="203">
        <v>0</v>
      </c>
      <c r="AK44" s="203">
        <v>9.01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10.93</v>
      </c>
      <c r="E45" s="203">
        <v>0</v>
      </c>
      <c r="F45" s="203">
        <v>0</v>
      </c>
      <c r="G45" s="203">
        <v>17.79</v>
      </c>
      <c r="H45" s="203">
        <v>0</v>
      </c>
      <c r="I45" s="203">
        <v>0</v>
      </c>
      <c r="J45" s="203">
        <v>15.17</v>
      </c>
      <c r="K45" s="203">
        <v>76.8</v>
      </c>
      <c r="L45" s="203">
        <v>21.33</v>
      </c>
      <c r="M45" s="203">
        <v>0</v>
      </c>
      <c r="N45" s="203">
        <v>1.22</v>
      </c>
      <c r="O45" s="203">
        <v>1.01</v>
      </c>
      <c r="P45" s="203">
        <v>2.77</v>
      </c>
      <c r="Q45" s="203">
        <v>4.34</v>
      </c>
      <c r="R45" s="203">
        <v>7.89</v>
      </c>
      <c r="S45" s="203">
        <v>4.79</v>
      </c>
      <c r="T45" s="203">
        <v>0</v>
      </c>
      <c r="U45" s="203">
        <v>3.27</v>
      </c>
      <c r="V45" s="203">
        <v>0.19</v>
      </c>
      <c r="W45" s="203">
        <v>0.46</v>
      </c>
      <c r="X45" s="203">
        <v>1.51</v>
      </c>
      <c r="Y45" s="203">
        <v>0</v>
      </c>
      <c r="Z45" s="203">
        <v>37.08</v>
      </c>
      <c r="AA45" s="203">
        <v>11.39</v>
      </c>
      <c r="AB45" s="203">
        <v>0</v>
      </c>
      <c r="AC45" s="203">
        <v>18.21</v>
      </c>
      <c r="AD45" s="203">
        <v>0</v>
      </c>
      <c r="AE45" s="203">
        <v>0</v>
      </c>
      <c r="AF45" s="203">
        <v>0</v>
      </c>
      <c r="AG45" s="203">
        <v>26.52</v>
      </c>
      <c r="AH45" s="203">
        <v>0</v>
      </c>
      <c r="AI45" s="203">
        <v>26.52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10.88</v>
      </c>
      <c r="E46" s="203">
        <v>0</v>
      </c>
      <c r="F46" s="203">
        <v>0</v>
      </c>
      <c r="G46" s="203">
        <v>17.79</v>
      </c>
      <c r="H46" s="203">
        <v>0</v>
      </c>
      <c r="I46" s="203">
        <v>0</v>
      </c>
      <c r="J46" s="203">
        <v>15.17</v>
      </c>
      <c r="K46" s="203">
        <v>76.8</v>
      </c>
      <c r="L46" s="203">
        <v>21.33</v>
      </c>
      <c r="M46" s="203">
        <v>0</v>
      </c>
      <c r="N46" s="203">
        <v>1.22</v>
      </c>
      <c r="O46" s="203">
        <v>1.01</v>
      </c>
      <c r="P46" s="203">
        <v>2.77</v>
      </c>
      <c r="Q46" s="203">
        <v>4.34</v>
      </c>
      <c r="R46" s="203">
        <v>7.89</v>
      </c>
      <c r="S46" s="203">
        <v>4.79</v>
      </c>
      <c r="T46" s="203">
        <v>0</v>
      </c>
      <c r="U46" s="203">
        <v>3.27</v>
      </c>
      <c r="V46" s="203">
        <v>0.19</v>
      </c>
      <c r="W46" s="203">
        <v>0.46</v>
      </c>
      <c r="X46" s="203">
        <v>1.51</v>
      </c>
      <c r="Y46" s="203">
        <v>0</v>
      </c>
      <c r="Z46" s="203">
        <v>37.08</v>
      </c>
      <c r="AA46" s="203">
        <v>11.39</v>
      </c>
      <c r="AB46" s="203">
        <v>0</v>
      </c>
      <c r="AC46" s="203">
        <v>18.21</v>
      </c>
      <c r="AD46" s="203">
        <v>0</v>
      </c>
      <c r="AE46" s="203">
        <v>0</v>
      </c>
      <c r="AF46" s="203">
        <v>0</v>
      </c>
      <c r="AG46" s="203">
        <v>26.52</v>
      </c>
      <c r="AH46" s="203">
        <v>0</v>
      </c>
      <c r="AI46" s="203">
        <v>26.52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10.85</v>
      </c>
      <c r="E47" s="203">
        <v>0</v>
      </c>
      <c r="F47" s="203">
        <v>0</v>
      </c>
      <c r="G47" s="203">
        <v>17.79</v>
      </c>
      <c r="H47" s="203">
        <v>0</v>
      </c>
      <c r="I47" s="203">
        <v>0</v>
      </c>
      <c r="J47" s="203">
        <v>15.17</v>
      </c>
      <c r="K47" s="203">
        <v>76.8</v>
      </c>
      <c r="L47" s="203">
        <v>21.33</v>
      </c>
      <c r="M47" s="203">
        <v>0</v>
      </c>
      <c r="N47" s="203">
        <v>1.22</v>
      </c>
      <c r="O47" s="203">
        <v>1.01</v>
      </c>
      <c r="P47" s="203">
        <v>2.77</v>
      </c>
      <c r="Q47" s="203">
        <v>4.3099999999999996</v>
      </c>
      <c r="R47" s="203">
        <v>7.89</v>
      </c>
      <c r="S47" s="203">
        <v>4.78</v>
      </c>
      <c r="T47" s="203">
        <v>0</v>
      </c>
      <c r="U47" s="203">
        <v>3.27</v>
      </c>
      <c r="V47" s="203">
        <v>2.7</v>
      </c>
      <c r="W47" s="203">
        <v>0.46</v>
      </c>
      <c r="X47" s="203">
        <v>1.51</v>
      </c>
      <c r="Y47" s="203">
        <v>0</v>
      </c>
      <c r="Z47" s="203">
        <v>37.08</v>
      </c>
      <c r="AA47" s="203">
        <v>11.39</v>
      </c>
      <c r="AB47" s="203">
        <v>0</v>
      </c>
      <c r="AC47" s="203">
        <v>18.21</v>
      </c>
      <c r="AD47" s="203">
        <v>0</v>
      </c>
      <c r="AE47" s="203">
        <v>0</v>
      </c>
      <c r="AF47" s="203">
        <v>0</v>
      </c>
      <c r="AG47" s="203">
        <v>26.52</v>
      </c>
      <c r="AH47" s="203">
        <v>0</v>
      </c>
      <c r="AI47" s="203">
        <v>26.52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10.8</v>
      </c>
      <c r="E48" s="203">
        <v>0</v>
      </c>
      <c r="F48" s="203">
        <v>0</v>
      </c>
      <c r="G48" s="203">
        <v>17.79</v>
      </c>
      <c r="H48" s="203">
        <v>0</v>
      </c>
      <c r="I48" s="203">
        <v>0</v>
      </c>
      <c r="J48" s="203">
        <v>15.17</v>
      </c>
      <c r="K48" s="203">
        <v>76.8</v>
      </c>
      <c r="L48" s="203">
        <v>21.33</v>
      </c>
      <c r="M48" s="203">
        <v>0</v>
      </c>
      <c r="N48" s="203">
        <v>1.22</v>
      </c>
      <c r="O48" s="203">
        <v>1.01</v>
      </c>
      <c r="P48" s="203">
        <v>2.77</v>
      </c>
      <c r="Q48" s="203">
        <v>4.3099999999999996</v>
      </c>
      <c r="R48" s="203">
        <v>7.89</v>
      </c>
      <c r="S48" s="203">
        <v>4.79</v>
      </c>
      <c r="T48" s="203">
        <v>0</v>
      </c>
      <c r="U48" s="203">
        <v>3.27</v>
      </c>
      <c r="V48" s="203">
        <v>2.7</v>
      </c>
      <c r="W48" s="203">
        <v>0.46</v>
      </c>
      <c r="X48" s="203">
        <v>1.51</v>
      </c>
      <c r="Y48" s="203">
        <v>0</v>
      </c>
      <c r="Z48" s="203">
        <v>37.08</v>
      </c>
      <c r="AA48" s="203">
        <v>11.39</v>
      </c>
      <c r="AB48" s="203">
        <v>0</v>
      </c>
      <c r="AC48" s="203">
        <v>18.21</v>
      </c>
      <c r="AD48" s="203">
        <v>0</v>
      </c>
      <c r="AE48" s="203">
        <v>0</v>
      </c>
      <c r="AF48" s="203">
        <v>0</v>
      </c>
      <c r="AG48" s="203">
        <v>26.52</v>
      </c>
      <c r="AH48" s="203">
        <v>0</v>
      </c>
      <c r="AI48" s="203">
        <v>26.52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10.8</v>
      </c>
      <c r="E49" s="203">
        <v>0</v>
      </c>
      <c r="F49" s="203">
        <v>0</v>
      </c>
      <c r="G49" s="203">
        <v>17.79</v>
      </c>
      <c r="H49" s="203">
        <v>0</v>
      </c>
      <c r="I49" s="203">
        <v>0</v>
      </c>
      <c r="J49" s="203">
        <v>15.17</v>
      </c>
      <c r="K49" s="203">
        <v>76.8</v>
      </c>
      <c r="L49" s="203">
        <v>21.33</v>
      </c>
      <c r="M49" s="203">
        <v>0</v>
      </c>
      <c r="N49" s="203">
        <v>1.22</v>
      </c>
      <c r="O49" s="203">
        <v>1.01</v>
      </c>
      <c r="P49" s="203">
        <v>2.77</v>
      </c>
      <c r="Q49" s="203">
        <v>4.3099999999999996</v>
      </c>
      <c r="R49" s="203">
        <v>7.89</v>
      </c>
      <c r="S49" s="203">
        <v>4.79</v>
      </c>
      <c r="T49" s="203">
        <v>0</v>
      </c>
      <c r="U49" s="203">
        <v>3.27</v>
      </c>
      <c r="V49" s="203">
        <v>2.7</v>
      </c>
      <c r="W49" s="203">
        <v>5.71</v>
      </c>
      <c r="X49" s="203">
        <v>19.2</v>
      </c>
      <c r="Y49" s="203">
        <v>0</v>
      </c>
      <c r="Z49" s="203">
        <v>37.08</v>
      </c>
      <c r="AA49" s="203">
        <v>11.39</v>
      </c>
      <c r="AB49" s="203">
        <v>0</v>
      </c>
      <c r="AC49" s="203">
        <v>18.21</v>
      </c>
      <c r="AD49" s="203">
        <v>0</v>
      </c>
      <c r="AE49" s="203">
        <v>0</v>
      </c>
      <c r="AF49" s="203">
        <v>0</v>
      </c>
      <c r="AG49" s="203">
        <v>26.52</v>
      </c>
      <c r="AH49" s="203">
        <v>0</v>
      </c>
      <c r="AI49" s="203">
        <v>26.52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10.75</v>
      </c>
      <c r="E50" s="203">
        <v>0</v>
      </c>
      <c r="F50" s="203">
        <v>0</v>
      </c>
      <c r="G50" s="203">
        <v>17.79</v>
      </c>
      <c r="H50" s="203">
        <v>0</v>
      </c>
      <c r="I50" s="203">
        <v>0</v>
      </c>
      <c r="J50" s="203">
        <v>15.17</v>
      </c>
      <c r="K50" s="203">
        <v>76.8</v>
      </c>
      <c r="L50" s="203">
        <v>21.33</v>
      </c>
      <c r="M50" s="203">
        <v>0</v>
      </c>
      <c r="N50" s="203">
        <v>1.22</v>
      </c>
      <c r="O50" s="203">
        <v>1.01</v>
      </c>
      <c r="P50" s="203">
        <v>2.77</v>
      </c>
      <c r="Q50" s="203">
        <v>1.87</v>
      </c>
      <c r="R50" s="203">
        <v>5.84</v>
      </c>
      <c r="S50" s="203">
        <v>3.62</v>
      </c>
      <c r="T50" s="203">
        <v>0</v>
      </c>
      <c r="U50" s="203">
        <v>3.27</v>
      </c>
      <c r="V50" s="203">
        <v>2.7</v>
      </c>
      <c r="W50" s="203">
        <v>5.66</v>
      </c>
      <c r="X50" s="203">
        <v>19.2</v>
      </c>
      <c r="Y50" s="203">
        <v>0</v>
      </c>
      <c r="Z50" s="203">
        <v>37.08</v>
      </c>
      <c r="AA50" s="203">
        <v>11.39</v>
      </c>
      <c r="AB50" s="203">
        <v>0</v>
      </c>
      <c r="AC50" s="203">
        <v>18.21</v>
      </c>
      <c r="AD50" s="203">
        <v>0</v>
      </c>
      <c r="AE50" s="203">
        <v>0</v>
      </c>
      <c r="AF50" s="203">
        <v>0</v>
      </c>
      <c r="AG50" s="203">
        <v>26.52</v>
      </c>
      <c r="AH50" s="203">
        <v>0</v>
      </c>
      <c r="AI50" s="203">
        <v>26.52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10.75</v>
      </c>
      <c r="E51" s="203">
        <v>0</v>
      </c>
      <c r="F51" s="203">
        <v>0</v>
      </c>
      <c r="G51" s="203">
        <v>17.79</v>
      </c>
      <c r="H51" s="203">
        <v>0</v>
      </c>
      <c r="I51" s="203">
        <v>0</v>
      </c>
      <c r="J51" s="203">
        <v>15.17</v>
      </c>
      <c r="K51" s="203">
        <v>76.8</v>
      </c>
      <c r="L51" s="203">
        <v>21.33</v>
      </c>
      <c r="M51" s="203">
        <v>0</v>
      </c>
      <c r="N51" s="203">
        <v>1.22</v>
      </c>
      <c r="O51" s="203">
        <v>1.01</v>
      </c>
      <c r="P51" s="203">
        <v>2.77</v>
      </c>
      <c r="Q51" s="203">
        <v>1.87</v>
      </c>
      <c r="R51" s="203">
        <v>5.84</v>
      </c>
      <c r="S51" s="203">
        <v>3.62</v>
      </c>
      <c r="T51" s="203">
        <v>0</v>
      </c>
      <c r="U51" s="203">
        <v>3.27</v>
      </c>
      <c r="V51" s="203">
        <v>2.7</v>
      </c>
      <c r="W51" s="203">
        <v>5.6</v>
      </c>
      <c r="X51" s="203">
        <v>19.100000000000001</v>
      </c>
      <c r="Y51" s="203">
        <v>0</v>
      </c>
      <c r="Z51" s="203">
        <v>37.08</v>
      </c>
      <c r="AA51" s="203">
        <v>11.39</v>
      </c>
      <c r="AB51" s="203">
        <v>0</v>
      </c>
      <c r="AC51" s="203">
        <v>18.25</v>
      </c>
      <c r="AD51" s="203">
        <v>0</v>
      </c>
      <c r="AE51" s="203">
        <v>0</v>
      </c>
      <c r="AF51" s="203">
        <v>0</v>
      </c>
      <c r="AG51" s="203">
        <v>26.52</v>
      </c>
      <c r="AH51" s="203">
        <v>0</v>
      </c>
      <c r="AI51" s="203">
        <v>26.52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10.67</v>
      </c>
      <c r="E52" s="203">
        <v>0</v>
      </c>
      <c r="F52" s="203">
        <v>0</v>
      </c>
      <c r="G52" s="203">
        <v>17.79</v>
      </c>
      <c r="H52" s="203">
        <v>0</v>
      </c>
      <c r="I52" s="203">
        <v>0</v>
      </c>
      <c r="J52" s="203">
        <v>15.17</v>
      </c>
      <c r="K52" s="203">
        <v>76.8</v>
      </c>
      <c r="L52" s="203">
        <v>21.33</v>
      </c>
      <c r="M52" s="203">
        <v>0</v>
      </c>
      <c r="N52" s="203">
        <v>1.22</v>
      </c>
      <c r="O52" s="203">
        <v>1.01</v>
      </c>
      <c r="P52" s="203">
        <v>2.77</v>
      </c>
      <c r="Q52" s="203">
        <v>1.87</v>
      </c>
      <c r="R52" s="203">
        <v>5.84</v>
      </c>
      <c r="S52" s="203">
        <v>3.62</v>
      </c>
      <c r="T52" s="203">
        <v>0</v>
      </c>
      <c r="U52" s="203">
        <v>3.27</v>
      </c>
      <c r="V52" s="203">
        <v>2.7</v>
      </c>
      <c r="W52" s="203">
        <v>5.61</v>
      </c>
      <c r="X52" s="203">
        <v>19.100000000000001</v>
      </c>
      <c r="Y52" s="203">
        <v>0</v>
      </c>
      <c r="Z52" s="203">
        <v>37.08</v>
      </c>
      <c r="AA52" s="203">
        <v>11.39</v>
      </c>
      <c r="AB52" s="203">
        <v>0</v>
      </c>
      <c r="AC52" s="203">
        <v>18.25</v>
      </c>
      <c r="AD52" s="203">
        <v>0</v>
      </c>
      <c r="AE52" s="203">
        <v>0</v>
      </c>
      <c r="AF52" s="203">
        <v>0</v>
      </c>
      <c r="AG52" s="203">
        <v>26.52</v>
      </c>
      <c r="AH52" s="203">
        <v>0</v>
      </c>
      <c r="AI52" s="203">
        <v>26.52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10.54</v>
      </c>
      <c r="E53" s="203">
        <v>0</v>
      </c>
      <c r="F53" s="203">
        <v>0</v>
      </c>
      <c r="G53" s="203">
        <v>17.79</v>
      </c>
      <c r="H53" s="203">
        <v>0</v>
      </c>
      <c r="I53" s="203">
        <v>0</v>
      </c>
      <c r="J53" s="203">
        <v>15.17</v>
      </c>
      <c r="K53" s="203">
        <v>76.8</v>
      </c>
      <c r="L53" s="203">
        <v>21.33</v>
      </c>
      <c r="M53" s="203">
        <v>0</v>
      </c>
      <c r="N53" s="203">
        <v>1.22</v>
      </c>
      <c r="O53" s="203">
        <v>1.01</v>
      </c>
      <c r="P53" s="203">
        <v>2.77</v>
      </c>
      <c r="Q53" s="203">
        <v>1.87</v>
      </c>
      <c r="R53" s="203">
        <v>5.84</v>
      </c>
      <c r="S53" s="203">
        <v>3.62</v>
      </c>
      <c r="T53" s="203">
        <v>0</v>
      </c>
      <c r="U53" s="203">
        <v>3.27</v>
      </c>
      <c r="V53" s="203">
        <v>2.7</v>
      </c>
      <c r="W53" s="203">
        <v>5.61</v>
      </c>
      <c r="X53" s="203">
        <v>19.100000000000001</v>
      </c>
      <c r="Y53" s="203">
        <v>0</v>
      </c>
      <c r="Z53" s="203">
        <v>37.08</v>
      </c>
      <c r="AA53" s="203">
        <v>11.39</v>
      </c>
      <c r="AB53" s="203">
        <v>0</v>
      </c>
      <c r="AC53" s="203">
        <v>18.25</v>
      </c>
      <c r="AD53" s="203">
        <v>0</v>
      </c>
      <c r="AE53" s="203">
        <v>0</v>
      </c>
      <c r="AF53" s="203">
        <v>0</v>
      </c>
      <c r="AG53" s="203">
        <v>26.52</v>
      </c>
      <c r="AH53" s="203">
        <v>0</v>
      </c>
      <c r="AI53" s="203">
        <v>26.52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10.54</v>
      </c>
      <c r="E54" s="203">
        <v>0</v>
      </c>
      <c r="F54" s="203">
        <v>0</v>
      </c>
      <c r="G54" s="203">
        <v>17.79</v>
      </c>
      <c r="H54" s="203">
        <v>0</v>
      </c>
      <c r="I54" s="203">
        <v>0</v>
      </c>
      <c r="J54" s="203">
        <v>15.17</v>
      </c>
      <c r="K54" s="203">
        <v>76.8</v>
      </c>
      <c r="L54" s="203">
        <v>21.33</v>
      </c>
      <c r="M54" s="203">
        <v>0</v>
      </c>
      <c r="N54" s="203">
        <v>1.22</v>
      </c>
      <c r="O54" s="203">
        <v>1.01</v>
      </c>
      <c r="P54" s="203">
        <v>2.77</v>
      </c>
      <c r="Q54" s="203">
        <v>1.87</v>
      </c>
      <c r="R54" s="203">
        <v>5.84</v>
      </c>
      <c r="S54" s="203">
        <v>3.62</v>
      </c>
      <c r="T54" s="203">
        <v>0</v>
      </c>
      <c r="U54" s="203">
        <v>3.27</v>
      </c>
      <c r="V54" s="203">
        <v>1.59</v>
      </c>
      <c r="W54" s="203">
        <v>5.36</v>
      </c>
      <c r="X54" s="203">
        <v>18.86</v>
      </c>
      <c r="Y54" s="203">
        <v>0</v>
      </c>
      <c r="Z54" s="203">
        <v>37.08</v>
      </c>
      <c r="AA54" s="203">
        <v>11.39</v>
      </c>
      <c r="AB54" s="203">
        <v>0</v>
      </c>
      <c r="AC54" s="203">
        <v>18.25</v>
      </c>
      <c r="AD54" s="203">
        <v>0</v>
      </c>
      <c r="AE54" s="203">
        <v>0</v>
      </c>
      <c r="AF54" s="203">
        <v>0</v>
      </c>
      <c r="AG54" s="203">
        <v>26.52</v>
      </c>
      <c r="AH54" s="203">
        <v>0</v>
      </c>
      <c r="AI54" s="203">
        <v>26.52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10.54</v>
      </c>
      <c r="E55" s="203">
        <v>0</v>
      </c>
      <c r="F55" s="203">
        <v>0</v>
      </c>
      <c r="G55" s="203">
        <v>17.79</v>
      </c>
      <c r="H55" s="203">
        <v>0</v>
      </c>
      <c r="I55" s="203">
        <v>0</v>
      </c>
      <c r="J55" s="203">
        <v>15.17</v>
      </c>
      <c r="K55" s="203">
        <v>76.8</v>
      </c>
      <c r="L55" s="203">
        <v>21.33</v>
      </c>
      <c r="M55" s="203">
        <v>0</v>
      </c>
      <c r="N55" s="203">
        <v>1.22</v>
      </c>
      <c r="O55" s="203">
        <v>1.01</v>
      </c>
      <c r="P55" s="203">
        <v>2.77</v>
      </c>
      <c r="Q55" s="203">
        <v>1.87</v>
      </c>
      <c r="R55" s="203">
        <v>5.84</v>
      </c>
      <c r="S55" s="203">
        <v>3.62</v>
      </c>
      <c r="T55" s="203">
        <v>0</v>
      </c>
      <c r="U55" s="203">
        <v>3.79</v>
      </c>
      <c r="V55" s="203">
        <v>1.59</v>
      </c>
      <c r="W55" s="203">
        <v>5.6</v>
      </c>
      <c r="X55" s="203">
        <v>17.05</v>
      </c>
      <c r="Y55" s="203">
        <v>0</v>
      </c>
      <c r="Z55" s="203">
        <v>37.08</v>
      </c>
      <c r="AA55" s="203">
        <v>11.39</v>
      </c>
      <c r="AB55" s="203">
        <v>0</v>
      </c>
      <c r="AC55" s="203">
        <v>18.25</v>
      </c>
      <c r="AD55" s="203">
        <v>0</v>
      </c>
      <c r="AE55" s="203">
        <v>0</v>
      </c>
      <c r="AF55" s="203">
        <v>0</v>
      </c>
      <c r="AG55" s="203">
        <v>26.52</v>
      </c>
      <c r="AH55" s="203">
        <v>0</v>
      </c>
      <c r="AI55" s="203">
        <v>26.52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10.54</v>
      </c>
      <c r="E56" s="203">
        <v>0</v>
      </c>
      <c r="F56" s="203">
        <v>0</v>
      </c>
      <c r="G56" s="203">
        <v>17.79</v>
      </c>
      <c r="H56" s="203">
        <v>0</v>
      </c>
      <c r="I56" s="203">
        <v>0</v>
      </c>
      <c r="J56" s="203">
        <v>15.17</v>
      </c>
      <c r="K56" s="203">
        <v>76.8</v>
      </c>
      <c r="L56" s="203">
        <v>21.33</v>
      </c>
      <c r="M56" s="203">
        <v>0</v>
      </c>
      <c r="N56" s="203">
        <v>1.22</v>
      </c>
      <c r="O56" s="203">
        <v>1.01</v>
      </c>
      <c r="P56" s="203">
        <v>2.77</v>
      </c>
      <c r="Q56" s="203">
        <v>1.87</v>
      </c>
      <c r="R56" s="203">
        <v>5.84</v>
      </c>
      <c r="S56" s="203">
        <v>3.62</v>
      </c>
      <c r="T56" s="203">
        <v>0</v>
      </c>
      <c r="U56" s="203">
        <v>3.18</v>
      </c>
      <c r="V56" s="203">
        <v>1.59</v>
      </c>
      <c r="W56" s="203">
        <v>5.6</v>
      </c>
      <c r="X56" s="203">
        <v>18.329999999999998</v>
      </c>
      <c r="Y56" s="203">
        <v>0</v>
      </c>
      <c r="Z56" s="203">
        <v>37.08</v>
      </c>
      <c r="AA56" s="203">
        <v>11.39</v>
      </c>
      <c r="AB56" s="203">
        <v>0</v>
      </c>
      <c r="AC56" s="203">
        <v>18.25</v>
      </c>
      <c r="AD56" s="203">
        <v>0</v>
      </c>
      <c r="AE56" s="203">
        <v>0</v>
      </c>
      <c r="AF56" s="203">
        <v>0</v>
      </c>
      <c r="AG56" s="203">
        <v>26.52</v>
      </c>
      <c r="AH56" s="203">
        <v>0</v>
      </c>
      <c r="AI56" s="203">
        <v>26.52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10.54</v>
      </c>
      <c r="E57" s="203">
        <v>0</v>
      </c>
      <c r="F57" s="203">
        <v>0</v>
      </c>
      <c r="G57" s="203">
        <v>17.79</v>
      </c>
      <c r="H57" s="203">
        <v>0</v>
      </c>
      <c r="I57" s="203">
        <v>0</v>
      </c>
      <c r="J57" s="203">
        <v>15.17</v>
      </c>
      <c r="K57" s="203">
        <v>76.8</v>
      </c>
      <c r="L57" s="203">
        <v>21.33</v>
      </c>
      <c r="M57" s="203">
        <v>0</v>
      </c>
      <c r="N57" s="203">
        <v>1.22</v>
      </c>
      <c r="O57" s="203">
        <v>1.01</v>
      </c>
      <c r="P57" s="203">
        <v>2.77</v>
      </c>
      <c r="Q57" s="203">
        <v>2.5099999999999998</v>
      </c>
      <c r="R57" s="203">
        <v>5.84</v>
      </c>
      <c r="S57" s="203">
        <v>3.62</v>
      </c>
      <c r="T57" s="203">
        <v>0</v>
      </c>
      <c r="U57" s="203">
        <v>3.18</v>
      </c>
      <c r="V57" s="203">
        <v>1.59</v>
      </c>
      <c r="W57" s="203">
        <v>5.6</v>
      </c>
      <c r="X57" s="203">
        <v>18.329999999999998</v>
      </c>
      <c r="Y57" s="203">
        <v>0</v>
      </c>
      <c r="Z57" s="203">
        <v>37.08</v>
      </c>
      <c r="AA57" s="203">
        <v>11.39</v>
      </c>
      <c r="AB57" s="203">
        <v>0</v>
      </c>
      <c r="AC57" s="203">
        <v>18.25</v>
      </c>
      <c r="AD57" s="203">
        <v>0</v>
      </c>
      <c r="AE57" s="203">
        <v>0</v>
      </c>
      <c r="AF57" s="203">
        <v>0</v>
      </c>
      <c r="AG57" s="203">
        <v>26.52</v>
      </c>
      <c r="AH57" s="203">
        <v>0</v>
      </c>
      <c r="AI57" s="203">
        <v>26.52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10.54</v>
      </c>
      <c r="E58" s="203">
        <v>0</v>
      </c>
      <c r="F58" s="203">
        <v>0</v>
      </c>
      <c r="G58" s="203">
        <v>17.79</v>
      </c>
      <c r="H58" s="203">
        <v>0</v>
      </c>
      <c r="I58" s="203">
        <v>0</v>
      </c>
      <c r="J58" s="203">
        <v>15.17</v>
      </c>
      <c r="K58" s="203">
        <v>76.8</v>
      </c>
      <c r="L58" s="203">
        <v>21.33</v>
      </c>
      <c r="M58" s="203">
        <v>0</v>
      </c>
      <c r="N58" s="203">
        <v>1.22</v>
      </c>
      <c r="O58" s="203">
        <v>1.01</v>
      </c>
      <c r="P58" s="203">
        <v>2.77</v>
      </c>
      <c r="Q58" s="203">
        <v>2.5099999999999998</v>
      </c>
      <c r="R58" s="203">
        <v>5.84</v>
      </c>
      <c r="S58" s="203">
        <v>3.62</v>
      </c>
      <c r="T58" s="203">
        <v>0</v>
      </c>
      <c r="U58" s="203">
        <v>3.18</v>
      </c>
      <c r="V58" s="203">
        <v>1.59</v>
      </c>
      <c r="W58" s="203">
        <v>5.6</v>
      </c>
      <c r="X58" s="203">
        <v>19</v>
      </c>
      <c r="Y58" s="203">
        <v>0</v>
      </c>
      <c r="Z58" s="203">
        <v>37.08</v>
      </c>
      <c r="AA58" s="203">
        <v>11.39</v>
      </c>
      <c r="AB58" s="203">
        <v>0</v>
      </c>
      <c r="AC58" s="203">
        <v>18.25</v>
      </c>
      <c r="AD58" s="203">
        <v>0</v>
      </c>
      <c r="AE58" s="203">
        <v>0</v>
      </c>
      <c r="AF58" s="203">
        <v>0</v>
      </c>
      <c r="AG58" s="203">
        <v>26.52</v>
      </c>
      <c r="AH58" s="203">
        <v>0</v>
      </c>
      <c r="AI58" s="203">
        <v>26.52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10.54</v>
      </c>
      <c r="E59" s="203">
        <v>0</v>
      </c>
      <c r="F59" s="203">
        <v>0</v>
      </c>
      <c r="G59" s="203">
        <v>17.79</v>
      </c>
      <c r="H59" s="203">
        <v>0</v>
      </c>
      <c r="I59" s="203">
        <v>0</v>
      </c>
      <c r="J59" s="203">
        <v>15.17</v>
      </c>
      <c r="K59" s="203">
        <v>76.8</v>
      </c>
      <c r="L59" s="203">
        <v>21.33</v>
      </c>
      <c r="M59" s="203">
        <v>0</v>
      </c>
      <c r="N59" s="203">
        <v>1.22</v>
      </c>
      <c r="O59" s="203">
        <v>1.01</v>
      </c>
      <c r="P59" s="203">
        <v>2.77</v>
      </c>
      <c r="Q59" s="203">
        <v>2.5099999999999998</v>
      </c>
      <c r="R59" s="203">
        <v>5.84</v>
      </c>
      <c r="S59" s="203">
        <v>3.62</v>
      </c>
      <c r="T59" s="203">
        <v>0</v>
      </c>
      <c r="U59" s="203">
        <v>3.18</v>
      </c>
      <c r="V59" s="203">
        <v>1.59</v>
      </c>
      <c r="W59" s="203">
        <v>5.17</v>
      </c>
      <c r="X59" s="203">
        <v>18.86</v>
      </c>
      <c r="Y59" s="203">
        <v>0</v>
      </c>
      <c r="Z59" s="203">
        <v>37.08</v>
      </c>
      <c r="AA59" s="203">
        <v>11.39</v>
      </c>
      <c r="AB59" s="203">
        <v>0</v>
      </c>
      <c r="AC59" s="203">
        <v>18.25</v>
      </c>
      <c r="AD59" s="203">
        <v>0</v>
      </c>
      <c r="AE59" s="203">
        <v>0</v>
      </c>
      <c r="AF59" s="203">
        <v>0</v>
      </c>
      <c r="AG59" s="203">
        <v>26.52</v>
      </c>
      <c r="AH59" s="203">
        <v>0</v>
      </c>
      <c r="AI59" s="203">
        <v>26.52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10.54</v>
      </c>
      <c r="E60" s="203">
        <v>0</v>
      </c>
      <c r="F60" s="203">
        <v>0</v>
      </c>
      <c r="G60" s="203">
        <v>17.79</v>
      </c>
      <c r="H60" s="203">
        <v>0</v>
      </c>
      <c r="I60" s="203">
        <v>0</v>
      </c>
      <c r="J60" s="203">
        <v>15.17</v>
      </c>
      <c r="K60" s="203">
        <v>76.8</v>
      </c>
      <c r="L60" s="203">
        <v>21.33</v>
      </c>
      <c r="M60" s="203">
        <v>0</v>
      </c>
      <c r="N60" s="203">
        <v>1.22</v>
      </c>
      <c r="O60" s="203">
        <v>1.01</v>
      </c>
      <c r="P60" s="203">
        <v>2.77</v>
      </c>
      <c r="Q60" s="203">
        <v>2.5099999999999998</v>
      </c>
      <c r="R60" s="203">
        <v>5.84</v>
      </c>
      <c r="S60" s="203">
        <v>3.62</v>
      </c>
      <c r="T60" s="203">
        <v>0</v>
      </c>
      <c r="U60" s="203">
        <v>3.18</v>
      </c>
      <c r="V60" s="203">
        <v>1.59</v>
      </c>
      <c r="W60" s="203">
        <v>5.17</v>
      </c>
      <c r="X60" s="203">
        <v>18.86</v>
      </c>
      <c r="Y60" s="203">
        <v>0</v>
      </c>
      <c r="Z60" s="203">
        <v>37.08</v>
      </c>
      <c r="AA60" s="203">
        <v>11.39</v>
      </c>
      <c r="AB60" s="203">
        <v>0</v>
      </c>
      <c r="AC60" s="203">
        <v>18.25</v>
      </c>
      <c r="AD60" s="203">
        <v>0</v>
      </c>
      <c r="AE60" s="203">
        <v>0</v>
      </c>
      <c r="AF60" s="203">
        <v>0</v>
      </c>
      <c r="AG60" s="203">
        <v>26.52</v>
      </c>
      <c r="AH60" s="203">
        <v>0</v>
      </c>
      <c r="AI60" s="203">
        <v>26.52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10.54</v>
      </c>
      <c r="E61" s="203">
        <v>0</v>
      </c>
      <c r="F61" s="203">
        <v>0</v>
      </c>
      <c r="G61" s="203">
        <v>17.79</v>
      </c>
      <c r="H61" s="203">
        <v>0</v>
      </c>
      <c r="I61" s="203">
        <v>0</v>
      </c>
      <c r="J61" s="203">
        <v>15.17</v>
      </c>
      <c r="K61" s="203">
        <v>76.8</v>
      </c>
      <c r="L61" s="203">
        <v>21.33</v>
      </c>
      <c r="M61" s="203">
        <v>0</v>
      </c>
      <c r="N61" s="203">
        <v>1.22</v>
      </c>
      <c r="O61" s="203">
        <v>1.01</v>
      </c>
      <c r="P61" s="203">
        <v>2.77</v>
      </c>
      <c r="Q61" s="203">
        <v>2.5099999999999998</v>
      </c>
      <c r="R61" s="203">
        <v>5.84</v>
      </c>
      <c r="S61" s="203">
        <v>3.62</v>
      </c>
      <c r="T61" s="203">
        <v>0</v>
      </c>
      <c r="U61" s="203">
        <v>3.18</v>
      </c>
      <c r="V61" s="203">
        <v>1.59</v>
      </c>
      <c r="W61" s="203">
        <v>0.46</v>
      </c>
      <c r="X61" s="203">
        <v>1.51</v>
      </c>
      <c r="Y61" s="203">
        <v>0</v>
      </c>
      <c r="Z61" s="203">
        <v>37.08</v>
      </c>
      <c r="AA61" s="203">
        <v>11.39</v>
      </c>
      <c r="AB61" s="203">
        <v>0</v>
      </c>
      <c r="AC61" s="203">
        <v>18.25</v>
      </c>
      <c r="AD61" s="203">
        <v>0</v>
      </c>
      <c r="AE61" s="203">
        <v>0</v>
      </c>
      <c r="AF61" s="203">
        <v>0</v>
      </c>
      <c r="AG61" s="203">
        <v>26.52</v>
      </c>
      <c r="AH61" s="203">
        <v>0</v>
      </c>
      <c r="AI61" s="203">
        <v>26.52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</v>
      </c>
      <c r="E62" s="203">
        <v>0</v>
      </c>
      <c r="F62" s="203">
        <v>0</v>
      </c>
      <c r="G62" s="203">
        <v>17.79</v>
      </c>
      <c r="H62" s="203">
        <v>0</v>
      </c>
      <c r="I62" s="203">
        <v>0</v>
      </c>
      <c r="J62" s="203">
        <v>15.17</v>
      </c>
      <c r="K62" s="203">
        <v>76.8</v>
      </c>
      <c r="L62" s="203">
        <v>21.33</v>
      </c>
      <c r="M62" s="203">
        <v>0</v>
      </c>
      <c r="N62" s="203">
        <v>1.22</v>
      </c>
      <c r="O62" s="203">
        <v>1.01</v>
      </c>
      <c r="P62" s="203">
        <v>2.77</v>
      </c>
      <c r="Q62" s="203">
        <v>2.5099999999999998</v>
      </c>
      <c r="R62" s="203">
        <v>5.84</v>
      </c>
      <c r="S62" s="203">
        <v>3.62</v>
      </c>
      <c r="T62" s="203">
        <v>0</v>
      </c>
      <c r="U62" s="203">
        <v>3.18</v>
      </c>
      <c r="V62" s="203">
        <v>1.59</v>
      </c>
      <c r="W62" s="203">
        <v>0.5</v>
      </c>
      <c r="X62" s="203">
        <v>1.51</v>
      </c>
      <c r="Y62" s="203">
        <v>0</v>
      </c>
      <c r="Z62" s="203">
        <v>37.08</v>
      </c>
      <c r="AA62" s="203">
        <v>11.39</v>
      </c>
      <c r="AB62" s="203">
        <v>0</v>
      </c>
      <c r="AC62" s="203">
        <v>18.25</v>
      </c>
      <c r="AD62" s="203">
        <v>0</v>
      </c>
      <c r="AE62" s="203">
        <v>0</v>
      </c>
      <c r="AF62" s="203">
        <v>0</v>
      </c>
      <c r="AG62" s="203">
        <v>26.52</v>
      </c>
      <c r="AH62" s="203">
        <v>0</v>
      </c>
      <c r="AI62" s="203">
        <v>26.52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</v>
      </c>
      <c r="E63" s="203">
        <v>0</v>
      </c>
      <c r="F63" s="203">
        <v>0</v>
      </c>
      <c r="G63" s="203">
        <v>17.79</v>
      </c>
      <c r="H63" s="203">
        <v>0</v>
      </c>
      <c r="I63" s="203">
        <v>0</v>
      </c>
      <c r="J63" s="203">
        <v>15.17</v>
      </c>
      <c r="K63" s="203">
        <v>76.8</v>
      </c>
      <c r="L63" s="203">
        <v>21.33</v>
      </c>
      <c r="M63" s="203">
        <v>0</v>
      </c>
      <c r="N63" s="203">
        <v>1.22</v>
      </c>
      <c r="O63" s="203">
        <v>1.01</v>
      </c>
      <c r="P63" s="203">
        <v>2.77</v>
      </c>
      <c r="Q63" s="203">
        <v>2.5099999999999998</v>
      </c>
      <c r="R63" s="203">
        <v>5.84</v>
      </c>
      <c r="S63" s="203">
        <v>3.62</v>
      </c>
      <c r="T63" s="203">
        <v>0</v>
      </c>
      <c r="U63" s="203">
        <v>5.42</v>
      </c>
      <c r="V63" s="203">
        <v>1.59</v>
      </c>
      <c r="W63" s="203">
        <v>0.46</v>
      </c>
      <c r="X63" s="203">
        <v>1.51</v>
      </c>
      <c r="Y63" s="203">
        <v>0</v>
      </c>
      <c r="Z63" s="203">
        <v>37.08</v>
      </c>
      <c r="AA63" s="203">
        <v>11.39</v>
      </c>
      <c r="AB63" s="203">
        <v>0</v>
      </c>
      <c r="AC63" s="203">
        <v>18.25</v>
      </c>
      <c r="AD63" s="203">
        <v>0</v>
      </c>
      <c r="AE63" s="203">
        <v>0</v>
      </c>
      <c r="AF63" s="203">
        <v>0</v>
      </c>
      <c r="AG63" s="203">
        <v>26.52</v>
      </c>
      <c r="AH63" s="203">
        <v>0</v>
      </c>
      <c r="AI63" s="203">
        <v>26.52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</v>
      </c>
      <c r="E64" s="203">
        <v>0</v>
      </c>
      <c r="F64" s="203">
        <v>0</v>
      </c>
      <c r="G64" s="203">
        <v>17.79</v>
      </c>
      <c r="H64" s="203">
        <v>0</v>
      </c>
      <c r="I64" s="203">
        <v>0</v>
      </c>
      <c r="J64" s="203">
        <v>15.17</v>
      </c>
      <c r="K64" s="203">
        <v>76.8</v>
      </c>
      <c r="L64" s="203">
        <v>21.33</v>
      </c>
      <c r="M64" s="203">
        <v>0</v>
      </c>
      <c r="N64" s="203">
        <v>1.22</v>
      </c>
      <c r="O64" s="203">
        <v>1.01</v>
      </c>
      <c r="P64" s="203">
        <v>2.77</v>
      </c>
      <c r="Q64" s="203">
        <v>2.5099999999999998</v>
      </c>
      <c r="R64" s="203">
        <v>5.84</v>
      </c>
      <c r="S64" s="203">
        <v>3.62</v>
      </c>
      <c r="T64" s="203">
        <v>0</v>
      </c>
      <c r="U64" s="203">
        <v>2.98</v>
      </c>
      <c r="V64" s="203">
        <v>1.59</v>
      </c>
      <c r="W64" s="203">
        <v>0.46</v>
      </c>
      <c r="X64" s="203">
        <v>1.51</v>
      </c>
      <c r="Y64" s="203">
        <v>0</v>
      </c>
      <c r="Z64" s="203">
        <v>37.08</v>
      </c>
      <c r="AA64" s="203">
        <v>11.39</v>
      </c>
      <c r="AB64" s="203">
        <v>0</v>
      </c>
      <c r="AC64" s="203">
        <v>18.25</v>
      </c>
      <c r="AD64" s="203">
        <v>0</v>
      </c>
      <c r="AE64" s="203">
        <v>0</v>
      </c>
      <c r="AF64" s="203">
        <v>0</v>
      </c>
      <c r="AG64" s="203">
        <v>26.52</v>
      </c>
      <c r="AH64" s="203">
        <v>0</v>
      </c>
      <c r="AI64" s="203">
        <v>26.52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</v>
      </c>
      <c r="E65" s="203">
        <v>0</v>
      </c>
      <c r="F65" s="203">
        <v>0</v>
      </c>
      <c r="G65" s="203">
        <v>17.79</v>
      </c>
      <c r="H65" s="203">
        <v>0</v>
      </c>
      <c r="I65" s="203">
        <v>0</v>
      </c>
      <c r="J65" s="203">
        <v>15.17</v>
      </c>
      <c r="K65" s="203">
        <v>76.8</v>
      </c>
      <c r="L65" s="203">
        <v>21.33</v>
      </c>
      <c r="M65" s="203">
        <v>0</v>
      </c>
      <c r="N65" s="203">
        <v>1.22</v>
      </c>
      <c r="O65" s="203">
        <v>1.01</v>
      </c>
      <c r="P65" s="203">
        <v>2.77</v>
      </c>
      <c r="Q65" s="203">
        <v>2.5099999999999998</v>
      </c>
      <c r="R65" s="203">
        <v>5.84</v>
      </c>
      <c r="S65" s="203">
        <v>3.62</v>
      </c>
      <c r="T65" s="203">
        <v>0</v>
      </c>
      <c r="U65" s="203">
        <v>2.98</v>
      </c>
      <c r="V65" s="203">
        <v>1.94</v>
      </c>
      <c r="W65" s="203">
        <v>0.46</v>
      </c>
      <c r="X65" s="203">
        <v>1.51</v>
      </c>
      <c r="Y65" s="203">
        <v>0</v>
      </c>
      <c r="Z65" s="203">
        <v>37.08</v>
      </c>
      <c r="AA65" s="203">
        <v>11.39</v>
      </c>
      <c r="AB65" s="203">
        <v>0</v>
      </c>
      <c r="AC65" s="203">
        <v>18.25</v>
      </c>
      <c r="AD65" s="203">
        <v>0</v>
      </c>
      <c r="AE65" s="203">
        <v>0</v>
      </c>
      <c r="AF65" s="203">
        <v>0</v>
      </c>
      <c r="AG65" s="203">
        <v>26.52</v>
      </c>
      <c r="AH65" s="203">
        <v>0</v>
      </c>
      <c r="AI65" s="203">
        <v>26.52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</v>
      </c>
      <c r="E66" s="203">
        <v>0</v>
      </c>
      <c r="F66" s="203">
        <v>0</v>
      </c>
      <c r="G66" s="203">
        <v>17.79</v>
      </c>
      <c r="H66" s="203">
        <v>0</v>
      </c>
      <c r="I66" s="203">
        <v>0</v>
      </c>
      <c r="J66" s="203">
        <v>15.17</v>
      </c>
      <c r="K66" s="203">
        <v>76.8</v>
      </c>
      <c r="L66" s="203">
        <v>21.28</v>
      </c>
      <c r="M66" s="203">
        <v>0</v>
      </c>
      <c r="N66" s="203">
        <v>1.22</v>
      </c>
      <c r="O66" s="203">
        <v>1.01</v>
      </c>
      <c r="P66" s="203">
        <v>2.77</v>
      </c>
      <c r="Q66" s="203">
        <v>2.5099999999999998</v>
      </c>
      <c r="R66" s="203">
        <v>5.84</v>
      </c>
      <c r="S66" s="203">
        <v>3.62</v>
      </c>
      <c r="T66" s="203">
        <v>0</v>
      </c>
      <c r="U66" s="203">
        <v>2.98</v>
      </c>
      <c r="V66" s="203">
        <v>2.7</v>
      </c>
      <c r="W66" s="203">
        <v>0.46</v>
      </c>
      <c r="X66" s="203">
        <v>1.51</v>
      </c>
      <c r="Y66" s="203">
        <v>0</v>
      </c>
      <c r="Z66" s="203">
        <v>37.08</v>
      </c>
      <c r="AA66" s="203">
        <v>0.92</v>
      </c>
      <c r="AB66" s="203">
        <v>0</v>
      </c>
      <c r="AC66" s="203">
        <v>18.25</v>
      </c>
      <c r="AD66" s="203">
        <v>0</v>
      </c>
      <c r="AE66" s="203">
        <v>0</v>
      </c>
      <c r="AF66" s="203">
        <v>0</v>
      </c>
      <c r="AG66" s="203">
        <v>26.52</v>
      </c>
      <c r="AH66" s="203">
        <v>0</v>
      </c>
      <c r="AI66" s="203">
        <v>26.52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10.4</v>
      </c>
      <c r="E67" s="203">
        <v>0</v>
      </c>
      <c r="F67" s="203">
        <v>0</v>
      </c>
      <c r="G67" s="203">
        <v>17.79</v>
      </c>
      <c r="H67" s="203">
        <v>0</v>
      </c>
      <c r="I67" s="203">
        <v>0</v>
      </c>
      <c r="J67" s="203">
        <v>15.17</v>
      </c>
      <c r="K67" s="203">
        <v>76.8</v>
      </c>
      <c r="L67" s="203">
        <v>24.72</v>
      </c>
      <c r="M67" s="203">
        <v>0</v>
      </c>
      <c r="N67" s="203">
        <v>1.22</v>
      </c>
      <c r="O67" s="203">
        <v>1.01</v>
      </c>
      <c r="P67" s="203">
        <v>2.77</v>
      </c>
      <c r="Q67" s="203">
        <v>1.04</v>
      </c>
      <c r="R67" s="203">
        <v>2.12</v>
      </c>
      <c r="S67" s="203">
        <v>1.0900000000000001</v>
      </c>
      <c r="T67" s="203">
        <v>0</v>
      </c>
      <c r="U67" s="203">
        <v>2.98</v>
      </c>
      <c r="V67" s="203">
        <v>2.7</v>
      </c>
      <c r="W67" s="203">
        <v>0.56999999999999995</v>
      </c>
      <c r="X67" s="203">
        <v>1.51</v>
      </c>
      <c r="Y67" s="203">
        <v>0</v>
      </c>
      <c r="Z67" s="203">
        <v>2.83</v>
      </c>
      <c r="AA67" s="203">
        <v>0.92</v>
      </c>
      <c r="AB67" s="203">
        <v>0</v>
      </c>
      <c r="AC67" s="203">
        <v>18.25</v>
      </c>
      <c r="AD67" s="203">
        <v>0</v>
      </c>
      <c r="AE67" s="203">
        <v>0</v>
      </c>
      <c r="AF67" s="203">
        <v>0</v>
      </c>
      <c r="AG67" s="203">
        <v>26.52</v>
      </c>
      <c r="AH67" s="203">
        <v>0</v>
      </c>
      <c r="AI67" s="203">
        <v>26.52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10.4</v>
      </c>
      <c r="E68" s="203">
        <v>0</v>
      </c>
      <c r="F68" s="203">
        <v>0</v>
      </c>
      <c r="G68" s="203">
        <v>17.79</v>
      </c>
      <c r="H68" s="203">
        <v>0</v>
      </c>
      <c r="I68" s="203">
        <v>0</v>
      </c>
      <c r="J68" s="203">
        <v>15.17</v>
      </c>
      <c r="K68" s="203">
        <v>3.2</v>
      </c>
      <c r="L68" s="203">
        <v>24.71</v>
      </c>
      <c r="M68" s="203">
        <v>0</v>
      </c>
      <c r="N68" s="203">
        <v>1.22</v>
      </c>
      <c r="O68" s="203">
        <v>1.01</v>
      </c>
      <c r="P68" s="203">
        <v>2.77</v>
      </c>
      <c r="Q68" s="203">
        <v>1.04</v>
      </c>
      <c r="R68" s="203">
        <v>2.12</v>
      </c>
      <c r="S68" s="203">
        <v>1.0900000000000001</v>
      </c>
      <c r="T68" s="203">
        <v>0</v>
      </c>
      <c r="U68" s="203">
        <v>2.98</v>
      </c>
      <c r="V68" s="203">
        <v>2.7</v>
      </c>
      <c r="W68" s="203">
        <v>0.46</v>
      </c>
      <c r="X68" s="203">
        <v>1.51</v>
      </c>
      <c r="Y68" s="203">
        <v>0</v>
      </c>
      <c r="Z68" s="203">
        <v>2.83</v>
      </c>
      <c r="AA68" s="203">
        <v>0.92</v>
      </c>
      <c r="AB68" s="203">
        <v>0</v>
      </c>
      <c r="AC68" s="203">
        <v>18.25</v>
      </c>
      <c r="AD68" s="203">
        <v>0</v>
      </c>
      <c r="AE68" s="203">
        <v>0</v>
      </c>
      <c r="AF68" s="203">
        <v>0</v>
      </c>
      <c r="AG68" s="203">
        <v>26.52</v>
      </c>
      <c r="AH68" s="203">
        <v>0</v>
      </c>
      <c r="AI68" s="203">
        <v>26.52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10.4</v>
      </c>
      <c r="E69" s="203">
        <v>0</v>
      </c>
      <c r="F69" s="203">
        <v>0</v>
      </c>
      <c r="G69" s="203">
        <v>17.79</v>
      </c>
      <c r="H69" s="203">
        <v>0</v>
      </c>
      <c r="I69" s="203">
        <v>0</v>
      </c>
      <c r="J69" s="203">
        <v>15.17</v>
      </c>
      <c r="K69" s="203">
        <v>3.2</v>
      </c>
      <c r="L69" s="203">
        <v>4.71</v>
      </c>
      <c r="M69" s="203">
        <v>0</v>
      </c>
      <c r="N69" s="203">
        <v>1.22</v>
      </c>
      <c r="O69" s="203">
        <v>1.01</v>
      </c>
      <c r="P69" s="203">
        <v>2.77</v>
      </c>
      <c r="Q69" s="203">
        <v>0.08</v>
      </c>
      <c r="R69" s="203">
        <v>0.2</v>
      </c>
      <c r="S69" s="203">
        <v>0.12</v>
      </c>
      <c r="T69" s="203">
        <v>0</v>
      </c>
      <c r="U69" s="203">
        <v>2.98</v>
      </c>
      <c r="V69" s="203">
        <v>0.19</v>
      </c>
      <c r="W69" s="203">
        <v>0.46</v>
      </c>
      <c r="X69" s="203">
        <v>1.51</v>
      </c>
      <c r="Y69" s="203">
        <v>0</v>
      </c>
      <c r="Z69" s="203">
        <v>2.83</v>
      </c>
      <c r="AA69" s="203">
        <v>0.92</v>
      </c>
      <c r="AB69" s="203">
        <v>0</v>
      </c>
      <c r="AC69" s="203">
        <v>18.25</v>
      </c>
      <c r="AD69" s="203">
        <v>0</v>
      </c>
      <c r="AE69" s="203">
        <v>0</v>
      </c>
      <c r="AF69" s="203">
        <v>0</v>
      </c>
      <c r="AG69" s="203">
        <v>26.52</v>
      </c>
      <c r="AH69" s="203">
        <v>0</v>
      </c>
      <c r="AI69" s="203">
        <v>26.52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10.4</v>
      </c>
      <c r="E70" s="203">
        <v>0</v>
      </c>
      <c r="F70" s="203">
        <v>0</v>
      </c>
      <c r="G70" s="203">
        <v>17.79</v>
      </c>
      <c r="H70" s="203">
        <v>0</v>
      </c>
      <c r="I70" s="203">
        <v>0</v>
      </c>
      <c r="J70" s="203">
        <v>15.17</v>
      </c>
      <c r="K70" s="203">
        <v>3.2</v>
      </c>
      <c r="L70" s="203">
        <v>0.88</v>
      </c>
      <c r="M70" s="203">
        <v>0</v>
      </c>
      <c r="N70" s="203">
        <v>1.22</v>
      </c>
      <c r="O70" s="203">
        <v>1.01</v>
      </c>
      <c r="P70" s="203">
        <v>2.77</v>
      </c>
      <c r="Q70" s="203">
        <v>0.21</v>
      </c>
      <c r="R70" s="203">
        <v>0.43</v>
      </c>
      <c r="S70" s="203">
        <v>0.27</v>
      </c>
      <c r="T70" s="203">
        <v>0</v>
      </c>
      <c r="U70" s="203">
        <v>2.98</v>
      </c>
      <c r="V70" s="203">
        <v>0.19</v>
      </c>
      <c r="W70" s="203">
        <v>0.46</v>
      </c>
      <c r="X70" s="203">
        <v>1.51</v>
      </c>
      <c r="Y70" s="203">
        <v>0</v>
      </c>
      <c r="Z70" s="203">
        <v>2.83</v>
      </c>
      <c r="AA70" s="203">
        <v>0.92</v>
      </c>
      <c r="AB70" s="203">
        <v>0</v>
      </c>
      <c r="AC70" s="203">
        <v>18.25</v>
      </c>
      <c r="AD70" s="203">
        <v>0</v>
      </c>
      <c r="AE70" s="203">
        <v>0</v>
      </c>
      <c r="AF70" s="203">
        <v>0</v>
      </c>
      <c r="AG70" s="203">
        <v>26.52</v>
      </c>
      <c r="AH70" s="203">
        <v>0</v>
      </c>
      <c r="AI70" s="203">
        <v>26.52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10.4</v>
      </c>
      <c r="E71" s="203">
        <v>0</v>
      </c>
      <c r="F71" s="203">
        <v>0</v>
      </c>
      <c r="G71" s="203">
        <v>17.79</v>
      </c>
      <c r="H71" s="203">
        <v>0</v>
      </c>
      <c r="I71" s="203">
        <v>0</v>
      </c>
      <c r="J71" s="203">
        <v>15.17</v>
      </c>
      <c r="K71" s="203">
        <v>3.2</v>
      </c>
      <c r="L71" s="203">
        <v>1.66</v>
      </c>
      <c r="M71" s="203">
        <v>0</v>
      </c>
      <c r="N71" s="203">
        <v>1.22</v>
      </c>
      <c r="O71" s="203">
        <v>1.01</v>
      </c>
      <c r="P71" s="203">
        <v>2.77</v>
      </c>
      <c r="Q71" s="203">
        <v>0.21</v>
      </c>
      <c r="R71" s="203">
        <v>0.43</v>
      </c>
      <c r="S71" s="203">
        <v>0.27</v>
      </c>
      <c r="T71" s="203">
        <v>0</v>
      </c>
      <c r="U71" s="203">
        <v>2.98</v>
      </c>
      <c r="V71" s="203">
        <v>0.19</v>
      </c>
      <c r="W71" s="203">
        <v>0.46</v>
      </c>
      <c r="X71" s="203">
        <v>1.51</v>
      </c>
      <c r="Y71" s="203">
        <v>0</v>
      </c>
      <c r="Z71" s="203">
        <v>2.83</v>
      </c>
      <c r="AA71" s="203">
        <v>0.92</v>
      </c>
      <c r="AB71" s="203">
        <v>0</v>
      </c>
      <c r="AC71" s="203">
        <v>18.25</v>
      </c>
      <c r="AD71" s="203">
        <v>0</v>
      </c>
      <c r="AE71" s="203">
        <v>0</v>
      </c>
      <c r="AF71" s="203">
        <v>0</v>
      </c>
      <c r="AG71" s="203">
        <v>26.52</v>
      </c>
      <c r="AH71" s="203">
        <v>0</v>
      </c>
      <c r="AI71" s="203">
        <v>26.52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10.4</v>
      </c>
      <c r="E72" s="203">
        <v>0</v>
      </c>
      <c r="F72" s="203">
        <v>0</v>
      </c>
      <c r="G72" s="203">
        <v>17.79</v>
      </c>
      <c r="H72" s="203">
        <v>0</v>
      </c>
      <c r="I72" s="203">
        <v>0</v>
      </c>
      <c r="J72" s="203">
        <v>15.17</v>
      </c>
      <c r="K72" s="203">
        <v>53.76</v>
      </c>
      <c r="L72" s="203">
        <v>1.74</v>
      </c>
      <c r="M72" s="203">
        <v>0</v>
      </c>
      <c r="N72" s="203">
        <v>1.22</v>
      </c>
      <c r="O72" s="203">
        <v>1.01</v>
      </c>
      <c r="P72" s="203">
        <v>2.77</v>
      </c>
      <c r="Q72" s="203">
        <v>0.21</v>
      </c>
      <c r="R72" s="203">
        <v>0.43</v>
      </c>
      <c r="S72" s="203">
        <v>0.27</v>
      </c>
      <c r="T72" s="203">
        <v>0</v>
      </c>
      <c r="U72" s="203">
        <v>2.98</v>
      </c>
      <c r="V72" s="203">
        <v>0.19</v>
      </c>
      <c r="W72" s="203">
        <v>0.46</v>
      </c>
      <c r="X72" s="203">
        <v>1.51</v>
      </c>
      <c r="Y72" s="203">
        <v>0</v>
      </c>
      <c r="Z72" s="203">
        <v>2.83</v>
      </c>
      <c r="AA72" s="203">
        <v>0.92</v>
      </c>
      <c r="AB72" s="203">
        <v>0</v>
      </c>
      <c r="AC72" s="203">
        <v>18.25</v>
      </c>
      <c r="AD72" s="203">
        <v>0</v>
      </c>
      <c r="AE72" s="203">
        <v>0</v>
      </c>
      <c r="AF72" s="203">
        <v>0</v>
      </c>
      <c r="AG72" s="203">
        <v>26.52</v>
      </c>
      <c r="AH72" s="203">
        <v>0</v>
      </c>
      <c r="AI72" s="203">
        <v>26.52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10.54</v>
      </c>
      <c r="E73" s="203">
        <v>0</v>
      </c>
      <c r="F73" s="203">
        <v>0</v>
      </c>
      <c r="G73" s="203">
        <v>17.79</v>
      </c>
      <c r="H73" s="203">
        <v>0</v>
      </c>
      <c r="I73" s="203">
        <v>0</v>
      </c>
      <c r="J73" s="203">
        <v>15.17</v>
      </c>
      <c r="K73" s="203">
        <v>6.57</v>
      </c>
      <c r="L73" s="203">
        <v>1.74</v>
      </c>
      <c r="M73" s="203">
        <v>0</v>
      </c>
      <c r="N73" s="203">
        <v>1.22</v>
      </c>
      <c r="O73" s="203">
        <v>1.01</v>
      </c>
      <c r="P73" s="203">
        <v>2.77</v>
      </c>
      <c r="Q73" s="203">
        <v>0.21</v>
      </c>
      <c r="R73" s="203">
        <v>0.43</v>
      </c>
      <c r="S73" s="203">
        <v>0.27</v>
      </c>
      <c r="T73" s="203">
        <v>0</v>
      </c>
      <c r="U73" s="203">
        <v>2.98</v>
      </c>
      <c r="V73" s="203">
        <v>0.19</v>
      </c>
      <c r="W73" s="203">
        <v>0.46</v>
      </c>
      <c r="X73" s="203">
        <v>1.51</v>
      </c>
      <c r="Y73" s="203">
        <v>0</v>
      </c>
      <c r="Z73" s="203">
        <v>2.83</v>
      </c>
      <c r="AA73" s="203">
        <v>0.92</v>
      </c>
      <c r="AB73" s="203">
        <v>0</v>
      </c>
      <c r="AC73" s="203">
        <v>18.25</v>
      </c>
      <c r="AD73" s="203">
        <v>0</v>
      </c>
      <c r="AE73" s="203">
        <v>0</v>
      </c>
      <c r="AF73" s="203">
        <v>0</v>
      </c>
      <c r="AG73" s="203">
        <v>26.52</v>
      </c>
      <c r="AH73" s="203">
        <v>0</v>
      </c>
      <c r="AI73" s="203">
        <v>26.52</v>
      </c>
      <c r="AJ73" s="203">
        <v>0</v>
      </c>
      <c r="AK73" s="203">
        <v>9.01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10.54</v>
      </c>
      <c r="E74" s="203">
        <v>0</v>
      </c>
      <c r="F74" s="203">
        <v>0</v>
      </c>
      <c r="G74" s="203">
        <v>17.79</v>
      </c>
      <c r="H74" s="203">
        <v>0</v>
      </c>
      <c r="I74" s="203">
        <v>0</v>
      </c>
      <c r="J74" s="203">
        <v>15.17</v>
      </c>
      <c r="K74" s="203">
        <v>6.57</v>
      </c>
      <c r="L74" s="203">
        <v>1.74</v>
      </c>
      <c r="M74" s="203">
        <v>0</v>
      </c>
      <c r="N74" s="203">
        <v>1.22</v>
      </c>
      <c r="O74" s="203">
        <v>1.01</v>
      </c>
      <c r="P74" s="203">
        <v>2.77</v>
      </c>
      <c r="Q74" s="203">
        <v>0.21</v>
      </c>
      <c r="R74" s="203">
        <v>0.43</v>
      </c>
      <c r="S74" s="203">
        <v>0.27</v>
      </c>
      <c r="T74" s="203">
        <v>0</v>
      </c>
      <c r="U74" s="203">
        <v>2.98</v>
      </c>
      <c r="V74" s="203">
        <v>0.19</v>
      </c>
      <c r="W74" s="203">
        <v>0.46</v>
      </c>
      <c r="X74" s="203">
        <v>1.51</v>
      </c>
      <c r="Y74" s="203">
        <v>0</v>
      </c>
      <c r="Z74" s="203">
        <v>2.83</v>
      </c>
      <c r="AA74" s="203">
        <v>0.92</v>
      </c>
      <c r="AB74" s="203">
        <v>0</v>
      </c>
      <c r="AC74" s="203">
        <v>18.25</v>
      </c>
      <c r="AD74" s="203">
        <v>0</v>
      </c>
      <c r="AE74" s="203">
        <v>0</v>
      </c>
      <c r="AF74" s="203">
        <v>0</v>
      </c>
      <c r="AG74" s="203">
        <v>26.52</v>
      </c>
      <c r="AH74" s="203">
        <v>0</v>
      </c>
      <c r="AI74" s="203">
        <v>26.52</v>
      </c>
      <c r="AJ74" s="203">
        <v>0</v>
      </c>
      <c r="AK74" s="203">
        <v>9.01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10.67</v>
      </c>
      <c r="E75" s="203">
        <v>0</v>
      </c>
      <c r="F75" s="203">
        <v>0</v>
      </c>
      <c r="G75" s="203">
        <v>17.79</v>
      </c>
      <c r="H75" s="203">
        <v>0</v>
      </c>
      <c r="I75" s="203">
        <v>0</v>
      </c>
      <c r="J75" s="203">
        <v>15.17</v>
      </c>
      <c r="K75" s="203">
        <v>6.56</v>
      </c>
      <c r="L75" s="203">
        <v>1.74</v>
      </c>
      <c r="M75" s="203">
        <v>0</v>
      </c>
      <c r="N75" s="203">
        <v>1.22</v>
      </c>
      <c r="O75" s="203">
        <v>1.01</v>
      </c>
      <c r="P75" s="203">
        <v>2.77</v>
      </c>
      <c r="Q75" s="203">
        <v>0.21</v>
      </c>
      <c r="R75" s="203">
        <v>0.43</v>
      </c>
      <c r="S75" s="203">
        <v>0.27</v>
      </c>
      <c r="T75" s="203">
        <v>0</v>
      </c>
      <c r="U75" s="203">
        <v>2.98</v>
      </c>
      <c r="V75" s="203">
        <v>0.19</v>
      </c>
      <c r="W75" s="203">
        <v>0.46</v>
      </c>
      <c r="X75" s="203">
        <v>1.51</v>
      </c>
      <c r="Y75" s="203">
        <v>0</v>
      </c>
      <c r="Z75" s="203">
        <v>2.83</v>
      </c>
      <c r="AA75" s="203">
        <v>0.92</v>
      </c>
      <c r="AB75" s="203">
        <v>0</v>
      </c>
      <c r="AC75" s="203">
        <v>18.25</v>
      </c>
      <c r="AD75" s="203">
        <v>0</v>
      </c>
      <c r="AE75" s="203">
        <v>0</v>
      </c>
      <c r="AF75" s="203">
        <v>0</v>
      </c>
      <c r="AG75" s="203">
        <v>26.52</v>
      </c>
      <c r="AH75" s="203">
        <v>0</v>
      </c>
      <c r="AI75" s="203">
        <v>26.52</v>
      </c>
      <c r="AJ75" s="203">
        <v>0</v>
      </c>
      <c r="AK75" s="203">
        <v>9.6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10.67</v>
      </c>
      <c r="E76" s="203">
        <v>0</v>
      </c>
      <c r="F76" s="203">
        <v>0</v>
      </c>
      <c r="G76" s="203">
        <v>17.79</v>
      </c>
      <c r="H76" s="203">
        <v>0</v>
      </c>
      <c r="I76" s="203">
        <v>0</v>
      </c>
      <c r="J76" s="203">
        <v>15.17</v>
      </c>
      <c r="K76" s="203">
        <v>6.56</v>
      </c>
      <c r="L76" s="203">
        <v>1.74</v>
      </c>
      <c r="M76" s="203">
        <v>0</v>
      </c>
      <c r="N76" s="203">
        <v>1.22</v>
      </c>
      <c r="O76" s="203">
        <v>1.01</v>
      </c>
      <c r="P76" s="203">
        <v>2.77</v>
      </c>
      <c r="Q76" s="203">
        <v>0.21</v>
      </c>
      <c r="R76" s="203">
        <v>0.43</v>
      </c>
      <c r="S76" s="203">
        <v>0.27</v>
      </c>
      <c r="T76" s="203">
        <v>0</v>
      </c>
      <c r="U76" s="203">
        <v>2.98</v>
      </c>
      <c r="V76" s="203">
        <v>0.19</v>
      </c>
      <c r="W76" s="203">
        <v>0.46</v>
      </c>
      <c r="X76" s="203">
        <v>1.51</v>
      </c>
      <c r="Y76" s="203">
        <v>0</v>
      </c>
      <c r="Z76" s="203">
        <v>2.83</v>
      </c>
      <c r="AA76" s="203">
        <v>0.92</v>
      </c>
      <c r="AB76" s="203">
        <v>0</v>
      </c>
      <c r="AC76" s="203">
        <v>18.25</v>
      </c>
      <c r="AD76" s="203">
        <v>0</v>
      </c>
      <c r="AE76" s="203">
        <v>0</v>
      </c>
      <c r="AF76" s="203">
        <v>0</v>
      </c>
      <c r="AG76" s="203">
        <v>26.52</v>
      </c>
      <c r="AH76" s="203">
        <v>0</v>
      </c>
      <c r="AI76" s="203">
        <v>26.52</v>
      </c>
      <c r="AJ76" s="203">
        <v>0</v>
      </c>
      <c r="AK76" s="203">
        <v>1.8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10.67</v>
      </c>
      <c r="E77" s="203">
        <v>0</v>
      </c>
      <c r="F77" s="203">
        <v>0</v>
      </c>
      <c r="G77" s="203">
        <v>17.79</v>
      </c>
      <c r="H77" s="203">
        <v>0</v>
      </c>
      <c r="I77" s="203">
        <v>0</v>
      </c>
      <c r="J77" s="203">
        <v>15.17</v>
      </c>
      <c r="K77" s="203">
        <v>6.56</v>
      </c>
      <c r="L77" s="203">
        <v>1.74</v>
      </c>
      <c r="M77" s="203">
        <v>0</v>
      </c>
      <c r="N77" s="203">
        <v>1.22</v>
      </c>
      <c r="O77" s="203">
        <v>1.01</v>
      </c>
      <c r="P77" s="203">
        <v>2.77</v>
      </c>
      <c r="Q77" s="203">
        <v>0.21</v>
      </c>
      <c r="R77" s="203">
        <v>0.43</v>
      </c>
      <c r="S77" s="203">
        <v>0.27</v>
      </c>
      <c r="T77" s="203">
        <v>0</v>
      </c>
      <c r="U77" s="203">
        <v>2.98</v>
      </c>
      <c r="V77" s="203">
        <v>0.19</v>
      </c>
      <c r="W77" s="203">
        <v>0.46</v>
      </c>
      <c r="X77" s="203">
        <v>1.51</v>
      </c>
      <c r="Y77" s="203">
        <v>0</v>
      </c>
      <c r="Z77" s="203">
        <v>2.83</v>
      </c>
      <c r="AA77" s="203">
        <v>0.92</v>
      </c>
      <c r="AB77" s="203">
        <v>0</v>
      </c>
      <c r="AC77" s="203">
        <v>18.25</v>
      </c>
      <c r="AD77" s="203">
        <v>0</v>
      </c>
      <c r="AE77" s="203">
        <v>0</v>
      </c>
      <c r="AF77" s="203">
        <v>0</v>
      </c>
      <c r="AG77" s="203">
        <v>26.52</v>
      </c>
      <c r="AH77" s="203">
        <v>0</v>
      </c>
      <c r="AI77" s="203">
        <v>26.52</v>
      </c>
      <c r="AJ77" s="203">
        <v>0</v>
      </c>
      <c r="AK77" s="203">
        <v>1.8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10.67</v>
      </c>
      <c r="E78" s="203">
        <v>0</v>
      </c>
      <c r="F78" s="203">
        <v>0</v>
      </c>
      <c r="G78" s="203">
        <v>17.79</v>
      </c>
      <c r="H78" s="203">
        <v>0</v>
      </c>
      <c r="I78" s="203">
        <v>0</v>
      </c>
      <c r="J78" s="203">
        <v>15.17</v>
      </c>
      <c r="K78" s="203">
        <v>6.56</v>
      </c>
      <c r="L78" s="203">
        <v>1.74</v>
      </c>
      <c r="M78" s="203">
        <v>0</v>
      </c>
      <c r="N78" s="203">
        <v>1.22</v>
      </c>
      <c r="O78" s="203">
        <v>1.01</v>
      </c>
      <c r="P78" s="203">
        <v>2.77</v>
      </c>
      <c r="Q78" s="203">
        <v>0.21</v>
      </c>
      <c r="R78" s="203">
        <v>0.43</v>
      </c>
      <c r="S78" s="203">
        <v>0.27</v>
      </c>
      <c r="T78" s="203">
        <v>0</v>
      </c>
      <c r="U78" s="203">
        <v>2.98</v>
      </c>
      <c r="V78" s="203">
        <v>0.19</v>
      </c>
      <c r="W78" s="203">
        <v>0.46</v>
      </c>
      <c r="X78" s="203">
        <v>1.51</v>
      </c>
      <c r="Y78" s="203">
        <v>0</v>
      </c>
      <c r="Z78" s="203">
        <v>2.83</v>
      </c>
      <c r="AA78" s="203">
        <v>0.92</v>
      </c>
      <c r="AB78" s="203">
        <v>0</v>
      </c>
      <c r="AC78" s="203">
        <v>18.25</v>
      </c>
      <c r="AD78" s="203">
        <v>0</v>
      </c>
      <c r="AE78" s="203">
        <v>0</v>
      </c>
      <c r="AF78" s="203">
        <v>0</v>
      </c>
      <c r="AG78" s="203">
        <v>26.52</v>
      </c>
      <c r="AH78" s="203">
        <v>0</v>
      </c>
      <c r="AI78" s="203">
        <v>26.52</v>
      </c>
      <c r="AJ78" s="203">
        <v>0</v>
      </c>
      <c r="AK78" s="203">
        <v>1.8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10.67</v>
      </c>
      <c r="E79" s="203">
        <v>0</v>
      </c>
      <c r="F79" s="203">
        <v>0</v>
      </c>
      <c r="G79" s="203">
        <v>17.79</v>
      </c>
      <c r="H79" s="203">
        <v>0</v>
      </c>
      <c r="I79" s="203">
        <v>0</v>
      </c>
      <c r="J79" s="203">
        <v>15.17</v>
      </c>
      <c r="K79" s="203">
        <v>6.56</v>
      </c>
      <c r="L79" s="203">
        <v>1.74</v>
      </c>
      <c r="M79" s="203">
        <v>0</v>
      </c>
      <c r="N79" s="203">
        <v>1.22</v>
      </c>
      <c r="O79" s="203">
        <v>1.01</v>
      </c>
      <c r="P79" s="203">
        <v>2.77</v>
      </c>
      <c r="Q79" s="203">
        <v>0.21</v>
      </c>
      <c r="R79" s="203">
        <v>0.43</v>
      </c>
      <c r="S79" s="203">
        <v>0.27</v>
      </c>
      <c r="T79" s="203">
        <v>0</v>
      </c>
      <c r="U79" s="203">
        <v>2.98</v>
      </c>
      <c r="V79" s="203">
        <v>0.19</v>
      </c>
      <c r="W79" s="203">
        <v>0.46</v>
      </c>
      <c r="X79" s="203">
        <v>1.51</v>
      </c>
      <c r="Y79" s="203">
        <v>0</v>
      </c>
      <c r="Z79" s="203">
        <v>2.83</v>
      </c>
      <c r="AA79" s="203">
        <v>0.92</v>
      </c>
      <c r="AB79" s="203">
        <v>0</v>
      </c>
      <c r="AC79" s="203">
        <v>18.25</v>
      </c>
      <c r="AD79" s="203">
        <v>0</v>
      </c>
      <c r="AE79" s="203">
        <v>0</v>
      </c>
      <c r="AF79" s="203">
        <v>0</v>
      </c>
      <c r="AG79" s="203">
        <v>26.52</v>
      </c>
      <c r="AH79" s="203">
        <v>0</v>
      </c>
      <c r="AI79" s="203">
        <v>26.52</v>
      </c>
      <c r="AJ79" s="203">
        <v>0</v>
      </c>
      <c r="AK79" s="203">
        <v>1.8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10.75</v>
      </c>
      <c r="E80" s="203">
        <v>0</v>
      </c>
      <c r="F80" s="203">
        <v>0</v>
      </c>
      <c r="G80" s="203">
        <v>17.79</v>
      </c>
      <c r="H80" s="203">
        <v>0</v>
      </c>
      <c r="I80" s="203">
        <v>0</v>
      </c>
      <c r="J80" s="203">
        <v>15.17</v>
      </c>
      <c r="K80" s="203">
        <v>6.56</v>
      </c>
      <c r="L80" s="203">
        <v>1.74</v>
      </c>
      <c r="M80" s="203">
        <v>0</v>
      </c>
      <c r="N80" s="203">
        <v>1.22</v>
      </c>
      <c r="O80" s="203">
        <v>1.01</v>
      </c>
      <c r="P80" s="203">
        <v>2.77</v>
      </c>
      <c r="Q80" s="203">
        <v>0.21</v>
      </c>
      <c r="R80" s="203">
        <v>0.43</v>
      </c>
      <c r="S80" s="203">
        <v>0.27</v>
      </c>
      <c r="T80" s="203">
        <v>0</v>
      </c>
      <c r="U80" s="203">
        <v>2.98</v>
      </c>
      <c r="V80" s="203">
        <v>0.19</v>
      </c>
      <c r="W80" s="203">
        <v>0.46</v>
      </c>
      <c r="X80" s="203">
        <v>1.51</v>
      </c>
      <c r="Y80" s="203">
        <v>0</v>
      </c>
      <c r="Z80" s="203">
        <v>2.83</v>
      </c>
      <c r="AA80" s="203">
        <v>0.92</v>
      </c>
      <c r="AB80" s="203">
        <v>0</v>
      </c>
      <c r="AC80" s="203">
        <v>18.25</v>
      </c>
      <c r="AD80" s="203">
        <v>0</v>
      </c>
      <c r="AE80" s="203">
        <v>0</v>
      </c>
      <c r="AF80" s="203">
        <v>0</v>
      </c>
      <c r="AG80" s="203">
        <v>26.52</v>
      </c>
      <c r="AH80" s="203">
        <v>0</v>
      </c>
      <c r="AI80" s="203">
        <v>26.52</v>
      </c>
      <c r="AJ80" s="203">
        <v>0</v>
      </c>
      <c r="AK80" s="203">
        <v>1.8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10.75</v>
      </c>
      <c r="E81" s="203">
        <v>0</v>
      </c>
      <c r="F81" s="203">
        <v>0</v>
      </c>
      <c r="G81" s="203">
        <v>17.79</v>
      </c>
      <c r="H81" s="203">
        <v>0</v>
      </c>
      <c r="I81" s="203">
        <v>0</v>
      </c>
      <c r="J81" s="203">
        <v>15.17</v>
      </c>
      <c r="K81" s="203">
        <v>6.56</v>
      </c>
      <c r="L81" s="203">
        <v>1.74</v>
      </c>
      <c r="M81" s="203">
        <v>0</v>
      </c>
      <c r="N81" s="203">
        <v>1.22</v>
      </c>
      <c r="O81" s="203">
        <v>1.01</v>
      </c>
      <c r="P81" s="203">
        <v>2.77</v>
      </c>
      <c r="Q81" s="203">
        <v>0.21</v>
      </c>
      <c r="R81" s="203">
        <v>0.43</v>
      </c>
      <c r="S81" s="203">
        <v>0.27</v>
      </c>
      <c r="T81" s="203">
        <v>0</v>
      </c>
      <c r="U81" s="203">
        <v>2.98</v>
      </c>
      <c r="V81" s="203">
        <v>0.19</v>
      </c>
      <c r="W81" s="203">
        <v>0.46</v>
      </c>
      <c r="X81" s="203">
        <v>1.51</v>
      </c>
      <c r="Y81" s="203">
        <v>0</v>
      </c>
      <c r="Z81" s="203">
        <v>2.83</v>
      </c>
      <c r="AA81" s="203">
        <v>0.92</v>
      </c>
      <c r="AB81" s="203">
        <v>0</v>
      </c>
      <c r="AC81" s="203">
        <v>18.25</v>
      </c>
      <c r="AD81" s="203">
        <v>0</v>
      </c>
      <c r="AE81" s="203">
        <v>0</v>
      </c>
      <c r="AF81" s="203">
        <v>0</v>
      </c>
      <c r="AG81" s="203">
        <v>26.52</v>
      </c>
      <c r="AH81" s="203">
        <v>0</v>
      </c>
      <c r="AI81" s="203">
        <v>26.52</v>
      </c>
      <c r="AJ81" s="203">
        <v>0</v>
      </c>
      <c r="AK81" s="203">
        <v>1.8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10.75</v>
      </c>
      <c r="E82" s="203">
        <v>0</v>
      </c>
      <c r="F82" s="203">
        <v>0</v>
      </c>
      <c r="G82" s="203">
        <v>17.79</v>
      </c>
      <c r="H82" s="203">
        <v>0</v>
      </c>
      <c r="I82" s="203">
        <v>0</v>
      </c>
      <c r="J82" s="203">
        <v>15.17</v>
      </c>
      <c r="K82" s="203">
        <v>6.56</v>
      </c>
      <c r="L82" s="203">
        <v>1.74</v>
      </c>
      <c r="M82" s="203">
        <v>0</v>
      </c>
      <c r="N82" s="203">
        <v>1.22</v>
      </c>
      <c r="O82" s="203">
        <v>1.01</v>
      </c>
      <c r="P82" s="203">
        <v>2.77</v>
      </c>
      <c r="Q82" s="203">
        <v>0.21</v>
      </c>
      <c r="R82" s="203">
        <v>0.43</v>
      </c>
      <c r="S82" s="203">
        <v>0.27</v>
      </c>
      <c r="T82" s="203">
        <v>0</v>
      </c>
      <c r="U82" s="203">
        <v>2.98</v>
      </c>
      <c r="V82" s="203">
        <v>0.19</v>
      </c>
      <c r="W82" s="203">
        <v>0.46</v>
      </c>
      <c r="X82" s="203">
        <v>1.51</v>
      </c>
      <c r="Y82" s="203">
        <v>0</v>
      </c>
      <c r="Z82" s="203">
        <v>2.83</v>
      </c>
      <c r="AA82" s="203">
        <v>0.92</v>
      </c>
      <c r="AB82" s="203">
        <v>0</v>
      </c>
      <c r="AC82" s="203">
        <v>18.25</v>
      </c>
      <c r="AD82" s="203">
        <v>0</v>
      </c>
      <c r="AE82" s="203">
        <v>0</v>
      </c>
      <c r="AF82" s="203">
        <v>0</v>
      </c>
      <c r="AG82" s="203">
        <v>26.52</v>
      </c>
      <c r="AH82" s="203">
        <v>0</v>
      </c>
      <c r="AI82" s="203">
        <v>26.52</v>
      </c>
      <c r="AJ82" s="203">
        <v>0</v>
      </c>
      <c r="AK82" s="203">
        <v>1.8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10.75</v>
      </c>
      <c r="E83" s="203">
        <v>0</v>
      </c>
      <c r="F83" s="203">
        <v>0</v>
      </c>
      <c r="G83" s="203">
        <v>17.79</v>
      </c>
      <c r="H83" s="203">
        <v>0</v>
      </c>
      <c r="I83" s="203">
        <v>0</v>
      </c>
      <c r="J83" s="203">
        <v>15.17</v>
      </c>
      <c r="K83" s="203">
        <v>6.56</v>
      </c>
      <c r="L83" s="203">
        <v>1.74</v>
      </c>
      <c r="M83" s="203">
        <v>0</v>
      </c>
      <c r="N83" s="203">
        <v>1.22</v>
      </c>
      <c r="O83" s="203">
        <v>1.01</v>
      </c>
      <c r="P83" s="203">
        <v>2.77</v>
      </c>
      <c r="Q83" s="203">
        <v>0.21</v>
      </c>
      <c r="R83" s="203">
        <v>0.43</v>
      </c>
      <c r="S83" s="203">
        <v>0.27</v>
      </c>
      <c r="T83" s="203">
        <v>0</v>
      </c>
      <c r="U83" s="203">
        <v>2.98</v>
      </c>
      <c r="V83" s="203">
        <v>0.19</v>
      </c>
      <c r="W83" s="203">
        <v>0.46</v>
      </c>
      <c r="X83" s="203">
        <v>1.51</v>
      </c>
      <c r="Y83" s="203">
        <v>0</v>
      </c>
      <c r="Z83" s="203">
        <v>2.83</v>
      </c>
      <c r="AA83" s="203">
        <v>0.92</v>
      </c>
      <c r="AB83" s="203">
        <v>0</v>
      </c>
      <c r="AC83" s="203">
        <v>18.23</v>
      </c>
      <c r="AD83" s="203">
        <v>0</v>
      </c>
      <c r="AE83" s="203">
        <v>0</v>
      </c>
      <c r="AF83" s="203">
        <v>0</v>
      </c>
      <c r="AG83" s="203">
        <v>26.52</v>
      </c>
      <c r="AH83" s="203">
        <v>0</v>
      </c>
      <c r="AI83" s="203">
        <v>26.52</v>
      </c>
      <c r="AJ83" s="203">
        <v>0</v>
      </c>
      <c r="AK83" s="203">
        <v>0.88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10.75</v>
      </c>
      <c r="E84" s="203">
        <v>0</v>
      </c>
      <c r="F84" s="203">
        <v>0</v>
      </c>
      <c r="G84" s="203">
        <v>17.79</v>
      </c>
      <c r="H84" s="203">
        <v>0</v>
      </c>
      <c r="I84" s="203">
        <v>0</v>
      </c>
      <c r="J84" s="203">
        <v>15.17</v>
      </c>
      <c r="K84" s="203">
        <v>6.56</v>
      </c>
      <c r="L84" s="203">
        <v>1.74</v>
      </c>
      <c r="M84" s="203">
        <v>0</v>
      </c>
      <c r="N84" s="203">
        <v>1.22</v>
      </c>
      <c r="O84" s="203">
        <v>1.01</v>
      </c>
      <c r="P84" s="203">
        <v>2.77</v>
      </c>
      <c r="Q84" s="203">
        <v>0.21</v>
      </c>
      <c r="R84" s="203">
        <v>0.43</v>
      </c>
      <c r="S84" s="203">
        <v>0.27</v>
      </c>
      <c r="T84" s="203">
        <v>0</v>
      </c>
      <c r="U84" s="203">
        <v>2.98</v>
      </c>
      <c r="V84" s="203">
        <v>0.19</v>
      </c>
      <c r="W84" s="203">
        <v>0.46</v>
      </c>
      <c r="X84" s="203">
        <v>1.51</v>
      </c>
      <c r="Y84" s="203">
        <v>0</v>
      </c>
      <c r="Z84" s="203">
        <v>2.83</v>
      </c>
      <c r="AA84" s="203">
        <v>0.92</v>
      </c>
      <c r="AB84" s="203">
        <v>0</v>
      </c>
      <c r="AC84" s="203">
        <v>18.25</v>
      </c>
      <c r="AD84" s="203">
        <v>0</v>
      </c>
      <c r="AE84" s="203">
        <v>0</v>
      </c>
      <c r="AF84" s="203">
        <v>0</v>
      </c>
      <c r="AG84" s="203">
        <v>26.52</v>
      </c>
      <c r="AH84" s="203">
        <v>0</v>
      </c>
      <c r="AI84" s="203">
        <v>26.52</v>
      </c>
      <c r="AJ84" s="203">
        <v>0</v>
      </c>
      <c r="AK84" s="203">
        <v>0.88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10.8</v>
      </c>
      <c r="E85" s="203">
        <v>0</v>
      </c>
      <c r="F85" s="203">
        <v>0</v>
      </c>
      <c r="G85" s="203">
        <v>17.79</v>
      </c>
      <c r="H85" s="203">
        <v>0</v>
      </c>
      <c r="I85" s="203">
        <v>0</v>
      </c>
      <c r="J85" s="203">
        <v>15.17</v>
      </c>
      <c r="K85" s="203">
        <v>6.56</v>
      </c>
      <c r="L85" s="203">
        <v>1.74</v>
      </c>
      <c r="M85" s="203">
        <v>0</v>
      </c>
      <c r="N85" s="203">
        <v>1.22</v>
      </c>
      <c r="O85" s="203">
        <v>1.01</v>
      </c>
      <c r="P85" s="203">
        <v>2.77</v>
      </c>
      <c r="Q85" s="203">
        <v>0.21</v>
      </c>
      <c r="R85" s="203">
        <v>0.43</v>
      </c>
      <c r="S85" s="203">
        <v>0.27</v>
      </c>
      <c r="T85" s="203">
        <v>0</v>
      </c>
      <c r="U85" s="203">
        <v>2.98</v>
      </c>
      <c r="V85" s="203">
        <v>0.19</v>
      </c>
      <c r="W85" s="203">
        <v>0.46</v>
      </c>
      <c r="X85" s="203">
        <v>1.51</v>
      </c>
      <c r="Y85" s="203">
        <v>0</v>
      </c>
      <c r="Z85" s="203">
        <v>2.83</v>
      </c>
      <c r="AA85" s="203">
        <v>0.92</v>
      </c>
      <c r="AB85" s="203">
        <v>0</v>
      </c>
      <c r="AC85" s="203">
        <v>18.25</v>
      </c>
      <c r="AD85" s="203">
        <v>0</v>
      </c>
      <c r="AE85" s="203">
        <v>0</v>
      </c>
      <c r="AF85" s="203">
        <v>0</v>
      </c>
      <c r="AG85" s="203">
        <v>26.52</v>
      </c>
      <c r="AH85" s="203">
        <v>0</v>
      </c>
      <c r="AI85" s="203">
        <v>26.52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10.8</v>
      </c>
      <c r="E86" s="203">
        <v>0</v>
      </c>
      <c r="F86" s="203">
        <v>0</v>
      </c>
      <c r="G86" s="203">
        <v>17.79</v>
      </c>
      <c r="H86" s="203">
        <v>0</v>
      </c>
      <c r="I86" s="203">
        <v>0</v>
      </c>
      <c r="J86" s="203">
        <v>15.17</v>
      </c>
      <c r="K86" s="203">
        <v>6.56</v>
      </c>
      <c r="L86" s="203">
        <v>1.74</v>
      </c>
      <c r="M86" s="203">
        <v>0</v>
      </c>
      <c r="N86" s="203">
        <v>1.22</v>
      </c>
      <c r="O86" s="203">
        <v>1.01</v>
      </c>
      <c r="P86" s="203">
        <v>2.77</v>
      </c>
      <c r="Q86" s="203">
        <v>0.21</v>
      </c>
      <c r="R86" s="203">
        <v>0.43</v>
      </c>
      <c r="S86" s="203">
        <v>0.27</v>
      </c>
      <c r="T86" s="203">
        <v>0</v>
      </c>
      <c r="U86" s="203">
        <v>2.98</v>
      </c>
      <c r="V86" s="203">
        <v>0.19</v>
      </c>
      <c r="W86" s="203">
        <v>0.46</v>
      </c>
      <c r="X86" s="203">
        <v>1.51</v>
      </c>
      <c r="Y86" s="203">
        <v>0</v>
      </c>
      <c r="Z86" s="203">
        <v>2.83</v>
      </c>
      <c r="AA86" s="203">
        <v>0.92</v>
      </c>
      <c r="AB86" s="203">
        <v>0</v>
      </c>
      <c r="AC86" s="203">
        <v>18.25</v>
      </c>
      <c r="AD86" s="203">
        <v>0</v>
      </c>
      <c r="AE86" s="203">
        <v>0</v>
      </c>
      <c r="AF86" s="203">
        <v>0</v>
      </c>
      <c r="AG86" s="203">
        <v>26.52</v>
      </c>
      <c r="AH86" s="203">
        <v>0</v>
      </c>
      <c r="AI86" s="203">
        <v>26.52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10.8</v>
      </c>
      <c r="E87" s="203">
        <v>0</v>
      </c>
      <c r="F87" s="203">
        <v>0</v>
      </c>
      <c r="G87" s="203">
        <v>17.79</v>
      </c>
      <c r="H87" s="203">
        <v>0</v>
      </c>
      <c r="I87" s="203">
        <v>0</v>
      </c>
      <c r="J87" s="203">
        <v>15.17</v>
      </c>
      <c r="K87" s="203">
        <v>6.56</v>
      </c>
      <c r="L87" s="203">
        <v>1.74</v>
      </c>
      <c r="M87" s="203">
        <v>0</v>
      </c>
      <c r="N87" s="203">
        <v>1.22</v>
      </c>
      <c r="O87" s="203">
        <v>1.01</v>
      </c>
      <c r="P87" s="203">
        <v>2.77</v>
      </c>
      <c r="Q87" s="203">
        <v>0.21</v>
      </c>
      <c r="R87" s="203">
        <v>0.43</v>
      </c>
      <c r="S87" s="203">
        <v>0.27</v>
      </c>
      <c r="T87" s="203">
        <v>0</v>
      </c>
      <c r="U87" s="203">
        <v>2.98</v>
      </c>
      <c r="V87" s="203">
        <v>0.19</v>
      </c>
      <c r="W87" s="203">
        <v>0.46</v>
      </c>
      <c r="X87" s="203">
        <v>1.51</v>
      </c>
      <c r="Y87" s="203">
        <v>0</v>
      </c>
      <c r="Z87" s="203">
        <v>2.83</v>
      </c>
      <c r="AA87" s="203">
        <v>0.92</v>
      </c>
      <c r="AB87" s="203">
        <v>0</v>
      </c>
      <c r="AC87" s="203">
        <v>18.25</v>
      </c>
      <c r="AD87" s="203">
        <v>0</v>
      </c>
      <c r="AE87" s="203">
        <v>0</v>
      </c>
      <c r="AF87" s="203">
        <v>0</v>
      </c>
      <c r="AG87" s="203">
        <v>26.52</v>
      </c>
      <c r="AH87" s="203">
        <v>0</v>
      </c>
      <c r="AI87" s="203">
        <v>26.52</v>
      </c>
      <c r="AJ87" s="203">
        <v>0</v>
      </c>
      <c r="AK87" s="203">
        <v>9.6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10.8</v>
      </c>
      <c r="E88" s="203">
        <v>0</v>
      </c>
      <c r="F88" s="203">
        <v>0</v>
      </c>
      <c r="G88" s="203">
        <v>17.79</v>
      </c>
      <c r="H88" s="203">
        <v>0</v>
      </c>
      <c r="I88" s="203">
        <v>0</v>
      </c>
      <c r="J88" s="203">
        <v>15.17</v>
      </c>
      <c r="K88" s="203">
        <v>6.56</v>
      </c>
      <c r="L88" s="203">
        <v>1.74</v>
      </c>
      <c r="M88" s="203">
        <v>0</v>
      </c>
      <c r="N88" s="203">
        <v>1.22</v>
      </c>
      <c r="O88" s="203">
        <v>1.01</v>
      </c>
      <c r="P88" s="203">
        <v>2.77</v>
      </c>
      <c r="Q88" s="203">
        <v>0.21</v>
      </c>
      <c r="R88" s="203">
        <v>0.43</v>
      </c>
      <c r="S88" s="203">
        <v>0.27</v>
      </c>
      <c r="T88" s="203">
        <v>0</v>
      </c>
      <c r="U88" s="203">
        <v>2.98</v>
      </c>
      <c r="V88" s="203">
        <v>0.19</v>
      </c>
      <c r="W88" s="203">
        <v>0.46</v>
      </c>
      <c r="X88" s="203">
        <v>1.51</v>
      </c>
      <c r="Y88" s="203">
        <v>0</v>
      </c>
      <c r="Z88" s="203">
        <v>2.83</v>
      </c>
      <c r="AA88" s="203">
        <v>0.92</v>
      </c>
      <c r="AB88" s="203">
        <v>0</v>
      </c>
      <c r="AC88" s="203">
        <v>18.25</v>
      </c>
      <c r="AD88" s="203">
        <v>0</v>
      </c>
      <c r="AE88" s="203">
        <v>0</v>
      </c>
      <c r="AF88" s="203">
        <v>0</v>
      </c>
      <c r="AG88" s="203">
        <v>26.52</v>
      </c>
      <c r="AH88" s="203">
        <v>0</v>
      </c>
      <c r="AI88" s="203">
        <v>26.52</v>
      </c>
      <c r="AJ88" s="203">
        <v>0</v>
      </c>
      <c r="AK88" s="203">
        <v>9.6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10.8</v>
      </c>
      <c r="E89" s="203">
        <v>0</v>
      </c>
      <c r="F89" s="203">
        <v>0</v>
      </c>
      <c r="G89" s="203">
        <v>17.79</v>
      </c>
      <c r="H89" s="203">
        <v>0</v>
      </c>
      <c r="I89" s="203">
        <v>0</v>
      </c>
      <c r="J89" s="203">
        <v>15.17</v>
      </c>
      <c r="K89" s="203">
        <v>6.56</v>
      </c>
      <c r="L89" s="203">
        <v>1.74</v>
      </c>
      <c r="M89" s="203">
        <v>0</v>
      </c>
      <c r="N89" s="203">
        <v>1.22</v>
      </c>
      <c r="O89" s="203">
        <v>1.01</v>
      </c>
      <c r="P89" s="203">
        <v>2.77</v>
      </c>
      <c r="Q89" s="203">
        <v>0.21</v>
      </c>
      <c r="R89" s="203">
        <v>0.43</v>
      </c>
      <c r="S89" s="203">
        <v>0.27</v>
      </c>
      <c r="T89" s="203">
        <v>0</v>
      </c>
      <c r="U89" s="203">
        <v>2.98</v>
      </c>
      <c r="V89" s="203">
        <v>0.19</v>
      </c>
      <c r="W89" s="203">
        <v>0.46</v>
      </c>
      <c r="X89" s="203">
        <v>1.51</v>
      </c>
      <c r="Y89" s="203">
        <v>0</v>
      </c>
      <c r="Z89" s="203">
        <v>2.83</v>
      </c>
      <c r="AA89" s="203">
        <v>0.92</v>
      </c>
      <c r="AB89" s="203">
        <v>0</v>
      </c>
      <c r="AC89" s="203">
        <v>18.25</v>
      </c>
      <c r="AD89" s="203">
        <v>0</v>
      </c>
      <c r="AE89" s="203">
        <v>0</v>
      </c>
      <c r="AF89" s="203">
        <v>0</v>
      </c>
      <c r="AG89" s="203">
        <v>26.52</v>
      </c>
      <c r="AH89" s="203">
        <v>0</v>
      </c>
      <c r="AI89" s="203">
        <v>26.52</v>
      </c>
      <c r="AJ89" s="203">
        <v>0</v>
      </c>
      <c r="AK89" s="203">
        <v>9.6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10.8</v>
      </c>
      <c r="E90" s="203">
        <v>0</v>
      </c>
      <c r="F90" s="203">
        <v>0</v>
      </c>
      <c r="G90" s="203">
        <v>17.79</v>
      </c>
      <c r="H90" s="203">
        <v>0</v>
      </c>
      <c r="I90" s="203">
        <v>0</v>
      </c>
      <c r="J90" s="203">
        <v>15.17</v>
      </c>
      <c r="K90" s="203">
        <v>5.08</v>
      </c>
      <c r="L90" s="203">
        <v>1.74</v>
      </c>
      <c r="M90" s="203">
        <v>0</v>
      </c>
      <c r="N90" s="203">
        <v>1.22</v>
      </c>
      <c r="O90" s="203">
        <v>1.01</v>
      </c>
      <c r="P90" s="203">
        <v>2.77</v>
      </c>
      <c r="Q90" s="203">
        <v>0.21</v>
      </c>
      <c r="R90" s="203">
        <v>0.43</v>
      </c>
      <c r="S90" s="203">
        <v>0.27</v>
      </c>
      <c r="T90" s="203">
        <v>0</v>
      </c>
      <c r="U90" s="203">
        <v>2.98</v>
      </c>
      <c r="V90" s="203">
        <v>0.19</v>
      </c>
      <c r="W90" s="203">
        <v>0.46</v>
      </c>
      <c r="X90" s="203">
        <v>1.51</v>
      </c>
      <c r="Y90" s="203">
        <v>0</v>
      </c>
      <c r="Z90" s="203">
        <v>2.83</v>
      </c>
      <c r="AA90" s="203">
        <v>0.92</v>
      </c>
      <c r="AB90" s="203">
        <v>0</v>
      </c>
      <c r="AC90" s="203">
        <v>18.25</v>
      </c>
      <c r="AD90" s="203">
        <v>0</v>
      </c>
      <c r="AE90" s="203">
        <v>0</v>
      </c>
      <c r="AF90" s="203">
        <v>0</v>
      </c>
      <c r="AG90" s="203">
        <v>26.52</v>
      </c>
      <c r="AH90" s="203">
        <v>0</v>
      </c>
      <c r="AI90" s="203">
        <v>26.52</v>
      </c>
      <c r="AJ90" s="203">
        <v>0</v>
      </c>
      <c r="AK90" s="203">
        <v>9.6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10.85</v>
      </c>
      <c r="E91" s="203">
        <v>0</v>
      </c>
      <c r="F91" s="203">
        <v>0</v>
      </c>
      <c r="G91" s="203">
        <v>17.79</v>
      </c>
      <c r="H91" s="203">
        <v>0</v>
      </c>
      <c r="I91" s="203">
        <v>0</v>
      </c>
      <c r="J91" s="203">
        <v>15.17</v>
      </c>
      <c r="K91" s="203">
        <v>0</v>
      </c>
      <c r="L91" s="203">
        <v>1.74</v>
      </c>
      <c r="M91" s="203">
        <v>0</v>
      </c>
      <c r="N91" s="203">
        <v>1.22</v>
      </c>
      <c r="O91" s="203">
        <v>1.01</v>
      </c>
      <c r="P91" s="203">
        <v>2.77</v>
      </c>
      <c r="Q91" s="203">
        <v>0.21</v>
      </c>
      <c r="R91" s="203">
        <v>0.43</v>
      </c>
      <c r="S91" s="203">
        <v>0.27</v>
      </c>
      <c r="T91" s="203">
        <v>0</v>
      </c>
      <c r="U91" s="203">
        <v>2.98</v>
      </c>
      <c r="V91" s="203">
        <v>0.19</v>
      </c>
      <c r="W91" s="203">
        <v>0.46</v>
      </c>
      <c r="X91" s="203">
        <v>1.51</v>
      </c>
      <c r="Y91" s="203">
        <v>0</v>
      </c>
      <c r="Z91" s="203">
        <v>2.83</v>
      </c>
      <c r="AA91" s="203">
        <v>0.92</v>
      </c>
      <c r="AB91" s="203">
        <v>0</v>
      </c>
      <c r="AC91" s="203">
        <v>18.21</v>
      </c>
      <c r="AD91" s="203">
        <v>0</v>
      </c>
      <c r="AE91" s="203">
        <v>0</v>
      </c>
      <c r="AF91" s="203">
        <v>0</v>
      </c>
      <c r="AG91" s="203">
        <v>26.52</v>
      </c>
      <c r="AH91" s="203">
        <v>0</v>
      </c>
      <c r="AI91" s="203">
        <v>26.52</v>
      </c>
      <c r="AJ91" s="203">
        <v>0</v>
      </c>
      <c r="AK91" s="203">
        <v>9.6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10.85</v>
      </c>
      <c r="E92" s="203">
        <v>0</v>
      </c>
      <c r="F92" s="203">
        <v>0</v>
      </c>
      <c r="G92" s="203">
        <v>17.79</v>
      </c>
      <c r="H92" s="203">
        <v>0</v>
      </c>
      <c r="I92" s="203">
        <v>0</v>
      </c>
      <c r="J92" s="203">
        <v>15.17</v>
      </c>
      <c r="K92" s="203">
        <v>0</v>
      </c>
      <c r="L92" s="203">
        <v>1.74</v>
      </c>
      <c r="M92" s="203">
        <v>0</v>
      </c>
      <c r="N92" s="203">
        <v>1.22</v>
      </c>
      <c r="O92" s="203">
        <v>1.01</v>
      </c>
      <c r="P92" s="203">
        <v>2.77</v>
      </c>
      <c r="Q92" s="203">
        <v>0.21</v>
      </c>
      <c r="R92" s="203">
        <v>0.43</v>
      </c>
      <c r="S92" s="203">
        <v>0.27</v>
      </c>
      <c r="T92" s="203">
        <v>0</v>
      </c>
      <c r="U92" s="203">
        <v>2.98</v>
      </c>
      <c r="V92" s="203">
        <v>0.19</v>
      </c>
      <c r="W92" s="203">
        <v>0.46</v>
      </c>
      <c r="X92" s="203">
        <v>1.51</v>
      </c>
      <c r="Y92" s="203">
        <v>0</v>
      </c>
      <c r="Z92" s="203">
        <v>2.83</v>
      </c>
      <c r="AA92" s="203">
        <v>0.92</v>
      </c>
      <c r="AB92" s="203">
        <v>0</v>
      </c>
      <c r="AC92" s="203">
        <v>18.21</v>
      </c>
      <c r="AD92" s="203">
        <v>0</v>
      </c>
      <c r="AE92" s="203">
        <v>0</v>
      </c>
      <c r="AF92" s="203">
        <v>0</v>
      </c>
      <c r="AG92" s="203">
        <v>26.52</v>
      </c>
      <c r="AH92" s="203">
        <v>0</v>
      </c>
      <c r="AI92" s="203">
        <v>26.52</v>
      </c>
      <c r="AJ92" s="203">
        <v>0</v>
      </c>
      <c r="AK92" s="203">
        <v>9.6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10.85</v>
      </c>
      <c r="E93" s="203">
        <v>0</v>
      </c>
      <c r="F93" s="203">
        <v>0</v>
      </c>
      <c r="G93" s="203">
        <v>17.79</v>
      </c>
      <c r="H93" s="203">
        <v>0</v>
      </c>
      <c r="I93" s="203">
        <v>0</v>
      </c>
      <c r="J93" s="203">
        <v>15.17</v>
      </c>
      <c r="K93" s="203">
        <v>6.56</v>
      </c>
      <c r="L93" s="203">
        <v>1.74</v>
      </c>
      <c r="M93" s="203">
        <v>0</v>
      </c>
      <c r="N93" s="203">
        <v>1.22</v>
      </c>
      <c r="O93" s="203">
        <v>1.01</v>
      </c>
      <c r="P93" s="203">
        <v>2.77</v>
      </c>
      <c r="Q93" s="203">
        <v>0.21</v>
      </c>
      <c r="R93" s="203">
        <v>0.43</v>
      </c>
      <c r="S93" s="203">
        <v>0.27</v>
      </c>
      <c r="T93" s="203">
        <v>0</v>
      </c>
      <c r="U93" s="203">
        <v>2.98</v>
      </c>
      <c r="V93" s="203">
        <v>0.19</v>
      </c>
      <c r="W93" s="203">
        <v>0.46</v>
      </c>
      <c r="X93" s="203">
        <v>1.51</v>
      </c>
      <c r="Y93" s="203">
        <v>0</v>
      </c>
      <c r="Z93" s="203">
        <v>2.83</v>
      </c>
      <c r="AA93" s="203">
        <v>0.92</v>
      </c>
      <c r="AB93" s="203">
        <v>0</v>
      </c>
      <c r="AC93" s="203">
        <v>18.21</v>
      </c>
      <c r="AD93" s="203">
        <v>0</v>
      </c>
      <c r="AE93" s="203">
        <v>0</v>
      </c>
      <c r="AF93" s="203">
        <v>0</v>
      </c>
      <c r="AG93" s="203">
        <v>26.52</v>
      </c>
      <c r="AH93" s="203">
        <v>0</v>
      </c>
      <c r="AI93" s="203">
        <v>26.52</v>
      </c>
      <c r="AJ93" s="203">
        <v>0</v>
      </c>
      <c r="AK93" s="203">
        <v>9.6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10.85</v>
      </c>
      <c r="E94" s="203">
        <v>0</v>
      </c>
      <c r="F94" s="203">
        <v>0</v>
      </c>
      <c r="G94" s="203">
        <v>17.79</v>
      </c>
      <c r="H94" s="203">
        <v>0</v>
      </c>
      <c r="I94" s="203">
        <v>0</v>
      </c>
      <c r="J94" s="203">
        <v>15.17</v>
      </c>
      <c r="K94" s="203">
        <v>0</v>
      </c>
      <c r="L94" s="203">
        <v>1.74</v>
      </c>
      <c r="M94" s="203">
        <v>0</v>
      </c>
      <c r="N94" s="203">
        <v>1.22</v>
      </c>
      <c r="O94" s="203">
        <v>1.01</v>
      </c>
      <c r="P94" s="203">
        <v>2.77</v>
      </c>
      <c r="Q94" s="203">
        <v>0.21</v>
      </c>
      <c r="R94" s="203">
        <v>0.43</v>
      </c>
      <c r="S94" s="203">
        <v>0.27</v>
      </c>
      <c r="T94" s="203">
        <v>0</v>
      </c>
      <c r="U94" s="203">
        <v>2.98</v>
      </c>
      <c r="V94" s="203">
        <v>0.19</v>
      </c>
      <c r="W94" s="203">
        <v>0.46</v>
      </c>
      <c r="X94" s="203">
        <v>1.51</v>
      </c>
      <c r="Y94" s="203">
        <v>0</v>
      </c>
      <c r="Z94" s="203">
        <v>2.83</v>
      </c>
      <c r="AA94" s="203">
        <v>0.92</v>
      </c>
      <c r="AB94" s="203">
        <v>0</v>
      </c>
      <c r="AC94" s="203">
        <v>18.21</v>
      </c>
      <c r="AD94" s="203">
        <v>0</v>
      </c>
      <c r="AE94" s="203">
        <v>0</v>
      </c>
      <c r="AF94" s="203">
        <v>0</v>
      </c>
      <c r="AG94" s="203">
        <v>26.52</v>
      </c>
      <c r="AH94" s="203">
        <v>0</v>
      </c>
      <c r="AI94" s="203">
        <v>26.52</v>
      </c>
      <c r="AJ94" s="203">
        <v>0</v>
      </c>
      <c r="AK94" s="203">
        <v>9.01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10.85</v>
      </c>
      <c r="E95" s="203">
        <v>0</v>
      </c>
      <c r="F95" s="203">
        <v>0</v>
      </c>
      <c r="G95" s="203">
        <v>17.79</v>
      </c>
      <c r="H95" s="203">
        <v>0</v>
      </c>
      <c r="I95" s="203">
        <v>0</v>
      </c>
      <c r="J95" s="203">
        <v>15.17</v>
      </c>
      <c r="K95" s="203">
        <v>25.47</v>
      </c>
      <c r="L95" s="203">
        <v>1.74</v>
      </c>
      <c r="M95" s="203">
        <v>0</v>
      </c>
      <c r="N95" s="203">
        <v>1.22</v>
      </c>
      <c r="O95" s="203">
        <v>1.01</v>
      </c>
      <c r="P95" s="203">
        <v>2.77</v>
      </c>
      <c r="Q95" s="203">
        <v>0.21</v>
      </c>
      <c r="R95" s="203">
        <v>0.43</v>
      </c>
      <c r="S95" s="203">
        <v>0.27</v>
      </c>
      <c r="T95" s="203">
        <v>0</v>
      </c>
      <c r="U95" s="203">
        <v>2.98</v>
      </c>
      <c r="V95" s="203">
        <v>0.19</v>
      </c>
      <c r="W95" s="203">
        <v>0.46</v>
      </c>
      <c r="X95" s="203">
        <v>1.51</v>
      </c>
      <c r="Y95" s="203">
        <v>0</v>
      </c>
      <c r="Z95" s="203">
        <v>2.83</v>
      </c>
      <c r="AA95" s="203">
        <v>0.92</v>
      </c>
      <c r="AB95" s="203">
        <v>0</v>
      </c>
      <c r="AC95" s="203">
        <v>18.21</v>
      </c>
      <c r="AD95" s="203">
        <v>0</v>
      </c>
      <c r="AE95" s="203">
        <v>0</v>
      </c>
      <c r="AF95" s="203">
        <v>0</v>
      </c>
      <c r="AG95" s="203">
        <v>26.52</v>
      </c>
      <c r="AH95" s="203">
        <v>0</v>
      </c>
      <c r="AI95" s="203">
        <v>26.52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10.85</v>
      </c>
      <c r="E96" s="203">
        <v>0</v>
      </c>
      <c r="F96" s="203">
        <v>0</v>
      </c>
      <c r="G96" s="203">
        <v>17.79</v>
      </c>
      <c r="H96" s="203">
        <v>0</v>
      </c>
      <c r="I96" s="203">
        <v>0</v>
      </c>
      <c r="J96" s="203">
        <v>15.17</v>
      </c>
      <c r="K96" s="203">
        <v>25.47</v>
      </c>
      <c r="L96" s="203">
        <v>1.74</v>
      </c>
      <c r="M96" s="203">
        <v>0</v>
      </c>
      <c r="N96" s="203">
        <v>1.22</v>
      </c>
      <c r="O96" s="203">
        <v>1.01</v>
      </c>
      <c r="P96" s="203">
        <v>2.77</v>
      </c>
      <c r="Q96" s="203">
        <v>0.21</v>
      </c>
      <c r="R96" s="203">
        <v>0.43</v>
      </c>
      <c r="S96" s="203">
        <v>0.27</v>
      </c>
      <c r="T96" s="203">
        <v>0</v>
      </c>
      <c r="U96" s="203">
        <v>2.98</v>
      </c>
      <c r="V96" s="203">
        <v>0.19</v>
      </c>
      <c r="W96" s="203">
        <v>0.46</v>
      </c>
      <c r="X96" s="203">
        <v>1.51</v>
      </c>
      <c r="Y96" s="203">
        <v>0</v>
      </c>
      <c r="Z96" s="203">
        <v>2.83</v>
      </c>
      <c r="AA96" s="203">
        <v>0.92</v>
      </c>
      <c r="AB96" s="203">
        <v>0</v>
      </c>
      <c r="AC96" s="203">
        <v>18.21</v>
      </c>
      <c r="AD96" s="203">
        <v>0</v>
      </c>
      <c r="AE96" s="203">
        <v>0</v>
      </c>
      <c r="AF96" s="203">
        <v>0</v>
      </c>
      <c r="AG96" s="203">
        <v>26.52</v>
      </c>
      <c r="AH96" s="203">
        <v>0</v>
      </c>
      <c r="AI96" s="203">
        <v>26.52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10.85</v>
      </c>
      <c r="E97" s="203">
        <v>0</v>
      </c>
      <c r="F97" s="203">
        <v>0</v>
      </c>
      <c r="G97" s="203">
        <v>17.79</v>
      </c>
      <c r="H97" s="203">
        <v>0</v>
      </c>
      <c r="I97" s="203">
        <v>0</v>
      </c>
      <c r="J97" s="203">
        <v>15.17</v>
      </c>
      <c r="K97" s="203">
        <v>25.47</v>
      </c>
      <c r="L97" s="203">
        <v>1.74</v>
      </c>
      <c r="M97" s="203">
        <v>0</v>
      </c>
      <c r="N97" s="203">
        <v>1.22</v>
      </c>
      <c r="O97" s="203">
        <v>1.01</v>
      </c>
      <c r="P97" s="203">
        <v>2.77</v>
      </c>
      <c r="Q97" s="203">
        <v>0.21</v>
      </c>
      <c r="R97" s="203">
        <v>0.43</v>
      </c>
      <c r="S97" s="203">
        <v>0.27</v>
      </c>
      <c r="T97" s="203">
        <v>0</v>
      </c>
      <c r="U97" s="203">
        <v>2.98</v>
      </c>
      <c r="V97" s="203">
        <v>0.19</v>
      </c>
      <c r="W97" s="203">
        <v>0.46</v>
      </c>
      <c r="X97" s="203">
        <v>1.51</v>
      </c>
      <c r="Y97" s="203">
        <v>0</v>
      </c>
      <c r="Z97" s="203">
        <v>2.83</v>
      </c>
      <c r="AA97" s="203">
        <v>0.92</v>
      </c>
      <c r="AB97" s="203">
        <v>0</v>
      </c>
      <c r="AC97" s="203">
        <v>18.21</v>
      </c>
      <c r="AD97" s="203">
        <v>0</v>
      </c>
      <c r="AE97" s="203">
        <v>0</v>
      </c>
      <c r="AF97" s="203">
        <v>0</v>
      </c>
      <c r="AG97" s="203">
        <v>26.52</v>
      </c>
      <c r="AH97" s="203">
        <v>0</v>
      </c>
      <c r="AI97" s="203">
        <v>26.52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10.85</v>
      </c>
      <c r="E98" s="203">
        <v>0</v>
      </c>
      <c r="F98" s="203">
        <v>0</v>
      </c>
      <c r="G98" s="203">
        <v>17.79</v>
      </c>
      <c r="H98" s="203">
        <v>0</v>
      </c>
      <c r="I98" s="203">
        <v>0</v>
      </c>
      <c r="J98" s="203">
        <v>15.17</v>
      </c>
      <c r="K98" s="203">
        <v>25.47</v>
      </c>
      <c r="L98" s="203">
        <v>1.74</v>
      </c>
      <c r="M98" s="203">
        <v>0</v>
      </c>
      <c r="N98" s="203">
        <v>1.22</v>
      </c>
      <c r="O98" s="203">
        <v>1.01</v>
      </c>
      <c r="P98" s="203">
        <v>2.77</v>
      </c>
      <c r="Q98" s="203">
        <v>0.21</v>
      </c>
      <c r="R98" s="203">
        <v>0.43</v>
      </c>
      <c r="S98" s="203">
        <v>0.27</v>
      </c>
      <c r="T98" s="203">
        <v>0</v>
      </c>
      <c r="U98" s="203">
        <v>2.98</v>
      </c>
      <c r="V98" s="203">
        <v>0.19</v>
      </c>
      <c r="W98" s="203">
        <v>0.46</v>
      </c>
      <c r="X98" s="203">
        <v>1.51</v>
      </c>
      <c r="Y98" s="203">
        <v>0</v>
      </c>
      <c r="Z98" s="203">
        <v>2.83</v>
      </c>
      <c r="AA98" s="203">
        <v>0.92</v>
      </c>
      <c r="AB98" s="203">
        <v>0</v>
      </c>
      <c r="AC98" s="203">
        <v>18.21</v>
      </c>
      <c r="AD98" s="203">
        <v>0</v>
      </c>
      <c r="AE98" s="203">
        <v>0</v>
      </c>
      <c r="AF98" s="203">
        <v>0</v>
      </c>
      <c r="AG98" s="203">
        <v>26.52</v>
      </c>
      <c r="AH98" s="203">
        <v>0</v>
      </c>
      <c r="AI98" s="203">
        <v>26.52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0.26012999999999964</v>
      </c>
      <c r="E99">
        <f t="shared" si="0"/>
        <v>0</v>
      </c>
      <c r="F99">
        <f t="shared" si="0"/>
        <v>0</v>
      </c>
      <c r="G99">
        <f t="shared" si="0"/>
        <v>0.42695999999999945</v>
      </c>
      <c r="H99">
        <f t="shared" si="0"/>
        <v>0</v>
      </c>
      <c r="I99">
        <f t="shared" si="0"/>
        <v>0</v>
      </c>
      <c r="J99">
        <f t="shared" si="0"/>
        <v>0.36408000000000024</v>
      </c>
      <c r="K99">
        <f t="shared" si="0"/>
        <v>0.97350250000000005</v>
      </c>
      <c r="L99">
        <f t="shared" si="0"/>
        <v>0.24734000000000025</v>
      </c>
      <c r="M99">
        <f t="shared" si="0"/>
        <v>0</v>
      </c>
      <c r="N99">
        <f t="shared" si="0"/>
        <v>2.927999999999998E-2</v>
      </c>
      <c r="O99">
        <f t="shared" si="0"/>
        <v>2.4240000000000029E-2</v>
      </c>
      <c r="P99">
        <f t="shared" si="0"/>
        <v>6.6480000000000095E-2</v>
      </c>
      <c r="Q99">
        <f t="shared" si="0"/>
        <v>3.2690000000000032E-2</v>
      </c>
      <c r="R99">
        <f t="shared" si="0"/>
        <v>6.788500000000007E-2</v>
      </c>
      <c r="S99">
        <f t="shared" si="0"/>
        <v>4.1572500000000109E-2</v>
      </c>
      <c r="T99">
        <f t="shared" si="0"/>
        <v>0</v>
      </c>
      <c r="U99">
        <f t="shared" si="0"/>
        <v>0.13898250000000009</v>
      </c>
      <c r="V99">
        <f t="shared" si="0"/>
        <v>1.5122499999999992E-2</v>
      </c>
      <c r="W99">
        <f t="shared" si="0"/>
        <v>2.6269999999999946E-2</v>
      </c>
      <c r="X99">
        <f t="shared" si="0"/>
        <v>8.7957499999999911E-2</v>
      </c>
      <c r="Y99">
        <f t="shared" si="0"/>
        <v>0</v>
      </c>
      <c r="Z99">
        <f t="shared" si="0"/>
        <v>0.3076699999999995</v>
      </c>
      <c r="AA99">
        <f t="shared" si="0"/>
        <v>8.2282500000000092E-2</v>
      </c>
      <c r="AB99">
        <f t="shared" si="0"/>
        <v>0</v>
      </c>
      <c r="AC99">
        <f t="shared" si="0"/>
        <v>0.43743500000000018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0.17960749999999984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10</v>
      </c>
      <c r="AH3" s="203">
        <v>0</v>
      </c>
      <c r="AI3" s="203">
        <v>10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10</v>
      </c>
      <c r="AH4" s="203">
        <v>0</v>
      </c>
      <c r="AI4" s="203">
        <v>10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10</v>
      </c>
      <c r="AH5" s="203">
        <v>0</v>
      </c>
      <c r="AI5" s="203">
        <v>10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10</v>
      </c>
      <c r="AH6" s="203">
        <v>0</v>
      </c>
      <c r="AI6" s="203">
        <v>10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10</v>
      </c>
      <c r="AH7" s="203">
        <v>0</v>
      </c>
      <c r="AI7" s="203">
        <v>10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10</v>
      </c>
      <c r="AH8" s="203">
        <v>0</v>
      </c>
      <c r="AI8" s="203">
        <v>10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10</v>
      </c>
      <c r="AH9" s="203">
        <v>0</v>
      </c>
      <c r="AI9" s="203">
        <v>10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10</v>
      </c>
      <c r="AH10" s="203">
        <v>0</v>
      </c>
      <c r="AI10" s="203">
        <v>10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10</v>
      </c>
      <c r="AH11" s="203">
        <v>0</v>
      </c>
      <c r="AI11" s="203">
        <v>10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10</v>
      </c>
      <c r="AH12" s="203">
        <v>0</v>
      </c>
      <c r="AI12" s="203">
        <v>10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10</v>
      </c>
      <c r="AH13" s="203">
        <v>0</v>
      </c>
      <c r="AI13" s="203">
        <v>10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10</v>
      </c>
      <c r="AH14" s="203">
        <v>0</v>
      </c>
      <c r="AI14" s="203">
        <v>10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10</v>
      </c>
      <c r="AH15" s="203">
        <v>0</v>
      </c>
      <c r="AI15" s="203">
        <v>10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10</v>
      </c>
      <c r="AH16" s="203">
        <v>0</v>
      </c>
      <c r="AI16" s="203">
        <v>10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10</v>
      </c>
      <c r="AH17" s="203">
        <v>0</v>
      </c>
      <c r="AI17" s="203">
        <v>10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10</v>
      </c>
      <c r="AH18" s="203">
        <v>0</v>
      </c>
      <c r="AI18" s="203">
        <v>10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10</v>
      </c>
      <c r="AH19" s="203">
        <v>0</v>
      </c>
      <c r="AI19" s="203">
        <v>10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10</v>
      </c>
      <c r="AH20" s="203">
        <v>0</v>
      </c>
      <c r="AI20" s="203">
        <v>10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10</v>
      </c>
      <c r="AH21" s="203">
        <v>0</v>
      </c>
      <c r="AI21" s="203">
        <v>10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10</v>
      </c>
      <c r="AH22" s="203">
        <v>0</v>
      </c>
      <c r="AI22" s="203">
        <v>10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10</v>
      </c>
      <c r="AH23" s="203">
        <v>0</v>
      </c>
      <c r="AI23" s="203">
        <v>10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10</v>
      </c>
      <c r="AH24" s="203">
        <v>0</v>
      </c>
      <c r="AI24" s="203">
        <v>10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10</v>
      </c>
      <c r="AH25" s="203">
        <v>0</v>
      </c>
      <c r="AI25" s="203">
        <v>10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10</v>
      </c>
      <c r="AH26" s="203">
        <v>0</v>
      </c>
      <c r="AI26" s="203">
        <v>10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10</v>
      </c>
      <c r="AH27" s="203">
        <v>0</v>
      </c>
      <c r="AI27" s="203">
        <v>10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10</v>
      </c>
      <c r="AH28" s="203">
        <v>0</v>
      </c>
      <c r="AI28" s="203">
        <v>10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10</v>
      </c>
      <c r="AH29" s="203">
        <v>0</v>
      </c>
      <c r="AI29" s="203">
        <v>10</v>
      </c>
      <c r="AJ29" s="203">
        <v>0</v>
      </c>
      <c r="AK29" s="203">
        <v>0.91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10</v>
      </c>
      <c r="AH30" s="203">
        <v>0</v>
      </c>
      <c r="AI30" s="203">
        <v>10</v>
      </c>
      <c r="AJ30" s="203">
        <v>0</v>
      </c>
      <c r="AK30" s="203">
        <v>0.91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10</v>
      </c>
      <c r="AH31" s="203">
        <v>0</v>
      </c>
      <c r="AI31" s="203">
        <v>10</v>
      </c>
      <c r="AJ31" s="203">
        <v>0</v>
      </c>
      <c r="AK31" s="203">
        <v>0.91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10</v>
      </c>
      <c r="AH32" s="203">
        <v>0</v>
      </c>
      <c r="AI32" s="203">
        <v>10</v>
      </c>
      <c r="AJ32" s="203">
        <v>0</v>
      </c>
      <c r="AK32" s="203">
        <v>0.91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10</v>
      </c>
      <c r="AH33" s="203">
        <v>0</v>
      </c>
      <c r="AI33" s="203">
        <v>10</v>
      </c>
      <c r="AJ33" s="203">
        <v>0</v>
      </c>
      <c r="AK33" s="203">
        <v>0.91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10</v>
      </c>
      <c r="AH34" s="203">
        <v>0</v>
      </c>
      <c r="AI34" s="203">
        <v>10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10</v>
      </c>
      <c r="AH35" s="203">
        <v>0</v>
      </c>
      <c r="AI35" s="203">
        <v>10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10</v>
      </c>
      <c r="AH36" s="203">
        <v>0</v>
      </c>
      <c r="AI36" s="203">
        <v>10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10</v>
      </c>
      <c r="AH37" s="203">
        <v>0</v>
      </c>
      <c r="AI37" s="203">
        <v>10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10</v>
      </c>
      <c r="AH38" s="203">
        <v>0</v>
      </c>
      <c r="AI38" s="203">
        <v>10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10</v>
      </c>
      <c r="AH39" s="203">
        <v>0</v>
      </c>
      <c r="AI39" s="203">
        <v>10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10</v>
      </c>
      <c r="AH40" s="203">
        <v>0</v>
      </c>
      <c r="AI40" s="203">
        <v>10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10</v>
      </c>
      <c r="AH41" s="203">
        <v>0</v>
      </c>
      <c r="AI41" s="203">
        <v>10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10</v>
      </c>
      <c r="AH42" s="203">
        <v>0</v>
      </c>
      <c r="AI42" s="203">
        <v>10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10</v>
      </c>
      <c r="AH43" s="203">
        <v>0</v>
      </c>
      <c r="AI43" s="203">
        <v>10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10</v>
      </c>
      <c r="AH44" s="203">
        <v>0</v>
      </c>
      <c r="AI44" s="203">
        <v>10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10</v>
      </c>
      <c r="AH45" s="203">
        <v>0</v>
      </c>
      <c r="AI45" s="203">
        <v>10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10</v>
      </c>
      <c r="AH46" s="203">
        <v>0</v>
      </c>
      <c r="AI46" s="203">
        <v>10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10</v>
      </c>
      <c r="AH47" s="203">
        <v>0</v>
      </c>
      <c r="AI47" s="203">
        <v>10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10</v>
      </c>
      <c r="AH48" s="203">
        <v>0</v>
      </c>
      <c r="AI48" s="203">
        <v>10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10</v>
      </c>
      <c r="AH49" s="203">
        <v>0</v>
      </c>
      <c r="AI49" s="203">
        <v>10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10</v>
      </c>
      <c r="AH50" s="203">
        <v>0</v>
      </c>
      <c r="AI50" s="203">
        <v>10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10</v>
      </c>
      <c r="AH51" s="203">
        <v>0</v>
      </c>
      <c r="AI51" s="203">
        <v>10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10</v>
      </c>
      <c r="AH52" s="203">
        <v>0</v>
      </c>
      <c r="AI52" s="203">
        <v>10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10</v>
      </c>
      <c r="AH53" s="203">
        <v>0</v>
      </c>
      <c r="AI53" s="203">
        <v>10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10</v>
      </c>
      <c r="AH54" s="203">
        <v>0</v>
      </c>
      <c r="AI54" s="203">
        <v>10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10</v>
      </c>
      <c r="AH55" s="203">
        <v>0</v>
      </c>
      <c r="AI55" s="203">
        <v>10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10</v>
      </c>
      <c r="AH56" s="203">
        <v>0</v>
      </c>
      <c r="AI56" s="203">
        <v>10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10</v>
      </c>
      <c r="AH57" s="203">
        <v>0</v>
      </c>
      <c r="AI57" s="203">
        <v>10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10</v>
      </c>
      <c r="AH58" s="203">
        <v>0</v>
      </c>
      <c r="AI58" s="203">
        <v>10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10</v>
      </c>
      <c r="AH59" s="203">
        <v>0</v>
      </c>
      <c r="AI59" s="203">
        <v>10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10</v>
      </c>
      <c r="AH60" s="203">
        <v>0</v>
      </c>
      <c r="AI60" s="203">
        <v>10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10</v>
      </c>
      <c r="AH61" s="203">
        <v>0</v>
      </c>
      <c r="AI61" s="203">
        <v>10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10</v>
      </c>
      <c r="AH62" s="203">
        <v>0</v>
      </c>
      <c r="AI62" s="203">
        <v>10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10</v>
      </c>
      <c r="AH63" s="203">
        <v>0</v>
      </c>
      <c r="AI63" s="203">
        <v>10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10</v>
      </c>
      <c r="AH64" s="203">
        <v>0</v>
      </c>
      <c r="AI64" s="203">
        <v>10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10</v>
      </c>
      <c r="AH65" s="203">
        <v>0</v>
      </c>
      <c r="AI65" s="203">
        <v>10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10</v>
      </c>
      <c r="AH66" s="203">
        <v>0</v>
      </c>
      <c r="AI66" s="203">
        <v>10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10</v>
      </c>
      <c r="AH67" s="203">
        <v>0</v>
      </c>
      <c r="AI67" s="203">
        <v>10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10</v>
      </c>
      <c r="AH68" s="203">
        <v>0</v>
      </c>
      <c r="AI68" s="203">
        <v>10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10</v>
      </c>
      <c r="AH69" s="203">
        <v>0</v>
      </c>
      <c r="AI69" s="203">
        <v>10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10</v>
      </c>
      <c r="AH70" s="203">
        <v>0</v>
      </c>
      <c r="AI70" s="203">
        <v>10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10</v>
      </c>
      <c r="AH71" s="203">
        <v>0</v>
      </c>
      <c r="AI71" s="203">
        <v>10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10</v>
      </c>
      <c r="AH72" s="203">
        <v>0</v>
      </c>
      <c r="AI72" s="203">
        <v>10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10</v>
      </c>
      <c r="AH73" s="203">
        <v>0</v>
      </c>
      <c r="AI73" s="203">
        <v>10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10</v>
      </c>
      <c r="AH74" s="203">
        <v>0</v>
      </c>
      <c r="AI74" s="203">
        <v>10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10</v>
      </c>
      <c r="AH75" s="203">
        <v>0</v>
      </c>
      <c r="AI75" s="203">
        <v>10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10</v>
      </c>
      <c r="AH76" s="203">
        <v>0</v>
      </c>
      <c r="AI76" s="203">
        <v>10</v>
      </c>
      <c r="AJ76" s="203">
        <v>0</v>
      </c>
      <c r="AK76" s="203">
        <v>0.99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10</v>
      </c>
      <c r="AH77" s="203">
        <v>0</v>
      </c>
      <c r="AI77" s="203">
        <v>10</v>
      </c>
      <c r="AJ77" s="203">
        <v>0</v>
      </c>
      <c r="AK77" s="203">
        <v>0.99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10</v>
      </c>
      <c r="AH78" s="203">
        <v>0</v>
      </c>
      <c r="AI78" s="203">
        <v>10</v>
      </c>
      <c r="AJ78" s="203">
        <v>0</v>
      </c>
      <c r="AK78" s="203">
        <v>0.99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10</v>
      </c>
      <c r="AH79" s="203">
        <v>0</v>
      </c>
      <c r="AI79" s="203">
        <v>10</v>
      </c>
      <c r="AJ79" s="203">
        <v>0</v>
      </c>
      <c r="AK79" s="203">
        <v>0.99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10</v>
      </c>
      <c r="AH80" s="203">
        <v>0</v>
      </c>
      <c r="AI80" s="203">
        <v>10</v>
      </c>
      <c r="AJ80" s="203">
        <v>0</v>
      </c>
      <c r="AK80" s="203">
        <v>0.99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10</v>
      </c>
      <c r="AH81" s="203">
        <v>0</v>
      </c>
      <c r="AI81" s="203">
        <v>10</v>
      </c>
      <c r="AJ81" s="203">
        <v>0</v>
      </c>
      <c r="AK81" s="203">
        <v>0.99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10</v>
      </c>
      <c r="AH82" s="203">
        <v>0</v>
      </c>
      <c r="AI82" s="203">
        <v>10</v>
      </c>
      <c r="AJ82" s="203">
        <v>0</v>
      </c>
      <c r="AK82" s="203">
        <v>0.99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10</v>
      </c>
      <c r="AH83" s="203">
        <v>0</v>
      </c>
      <c r="AI83" s="203">
        <v>10</v>
      </c>
      <c r="AJ83" s="203">
        <v>0</v>
      </c>
      <c r="AK83" s="203">
        <v>0.91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10</v>
      </c>
      <c r="AH84" s="203">
        <v>0</v>
      </c>
      <c r="AI84" s="203">
        <v>10</v>
      </c>
      <c r="AJ84" s="203">
        <v>0</v>
      </c>
      <c r="AK84" s="203">
        <v>0.91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10</v>
      </c>
      <c r="AH85" s="203">
        <v>0</v>
      </c>
      <c r="AI85" s="203">
        <v>10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10</v>
      </c>
      <c r="AH86" s="203">
        <v>0</v>
      </c>
      <c r="AI86" s="203">
        <v>10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10</v>
      </c>
      <c r="AH87" s="203">
        <v>0</v>
      </c>
      <c r="AI87" s="203">
        <v>10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10</v>
      </c>
      <c r="AH88" s="203">
        <v>0</v>
      </c>
      <c r="AI88" s="203">
        <v>10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10</v>
      </c>
      <c r="AH89" s="203">
        <v>0</v>
      </c>
      <c r="AI89" s="203">
        <v>10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10</v>
      </c>
      <c r="AH90" s="203">
        <v>0</v>
      </c>
      <c r="AI90" s="203">
        <v>10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10</v>
      </c>
      <c r="AH91" s="203">
        <v>0</v>
      </c>
      <c r="AI91" s="203">
        <v>10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10</v>
      </c>
      <c r="AH92" s="203">
        <v>0</v>
      </c>
      <c r="AI92" s="203">
        <v>10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10</v>
      </c>
      <c r="AH93" s="203">
        <v>0</v>
      </c>
      <c r="AI93" s="203">
        <v>10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10</v>
      </c>
      <c r="AH94" s="203">
        <v>0</v>
      </c>
      <c r="AI94" s="203">
        <v>10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10</v>
      </c>
      <c r="AH95" s="203">
        <v>0</v>
      </c>
      <c r="AI95" s="203">
        <v>10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10</v>
      </c>
      <c r="AH96" s="203">
        <v>0</v>
      </c>
      <c r="AI96" s="203">
        <v>10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10</v>
      </c>
      <c r="AH97" s="203">
        <v>0</v>
      </c>
      <c r="AI97" s="203">
        <v>10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10</v>
      </c>
      <c r="AH98" s="203">
        <v>0</v>
      </c>
      <c r="AI98" s="203">
        <v>10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2.0545000000000039E-2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3.97</v>
      </c>
      <c r="AD3" s="203">
        <v>0</v>
      </c>
      <c r="AE3" s="203">
        <v>0</v>
      </c>
      <c r="AF3" s="203">
        <v>0</v>
      </c>
      <c r="AG3" s="203">
        <v>49.55</v>
      </c>
      <c r="AH3" s="203">
        <v>0</v>
      </c>
      <c r="AI3" s="203">
        <v>49.55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3.97</v>
      </c>
      <c r="AD4" s="203">
        <v>0</v>
      </c>
      <c r="AE4" s="203">
        <v>0</v>
      </c>
      <c r="AF4" s="203">
        <v>0</v>
      </c>
      <c r="AG4" s="203">
        <v>49.55</v>
      </c>
      <c r="AH4" s="203">
        <v>0</v>
      </c>
      <c r="AI4" s="203">
        <v>49.55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3.97</v>
      </c>
      <c r="AD5" s="203">
        <v>0</v>
      </c>
      <c r="AE5" s="203">
        <v>0</v>
      </c>
      <c r="AF5" s="203">
        <v>0</v>
      </c>
      <c r="AG5" s="203">
        <v>49.55</v>
      </c>
      <c r="AH5" s="203">
        <v>0</v>
      </c>
      <c r="AI5" s="203">
        <v>49.55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3.97</v>
      </c>
      <c r="AD6" s="203">
        <v>0</v>
      </c>
      <c r="AE6" s="203">
        <v>0</v>
      </c>
      <c r="AF6" s="203">
        <v>0</v>
      </c>
      <c r="AG6" s="203">
        <v>49.55</v>
      </c>
      <c r="AH6" s="203">
        <v>0</v>
      </c>
      <c r="AI6" s="203">
        <v>49.55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3.97</v>
      </c>
      <c r="AD7" s="203">
        <v>0</v>
      </c>
      <c r="AE7" s="203">
        <v>0</v>
      </c>
      <c r="AF7" s="203">
        <v>0</v>
      </c>
      <c r="AG7" s="203">
        <v>49.55</v>
      </c>
      <c r="AH7" s="203">
        <v>0</v>
      </c>
      <c r="AI7" s="203">
        <v>49.55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3.97</v>
      </c>
      <c r="AD8" s="203">
        <v>0</v>
      </c>
      <c r="AE8" s="203">
        <v>0</v>
      </c>
      <c r="AF8" s="203">
        <v>0</v>
      </c>
      <c r="AG8" s="203">
        <v>49.55</v>
      </c>
      <c r="AH8" s="203">
        <v>0</v>
      </c>
      <c r="AI8" s="203">
        <v>49.55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3.97</v>
      </c>
      <c r="AD9" s="203">
        <v>0</v>
      </c>
      <c r="AE9" s="203">
        <v>0</v>
      </c>
      <c r="AF9" s="203">
        <v>0</v>
      </c>
      <c r="AG9" s="203">
        <v>49.55</v>
      </c>
      <c r="AH9" s="203">
        <v>0</v>
      </c>
      <c r="AI9" s="203">
        <v>49.55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3.97</v>
      </c>
      <c r="AD10" s="203">
        <v>0</v>
      </c>
      <c r="AE10" s="203">
        <v>0</v>
      </c>
      <c r="AF10" s="203">
        <v>0</v>
      </c>
      <c r="AG10" s="203">
        <v>49.55</v>
      </c>
      <c r="AH10" s="203">
        <v>0</v>
      </c>
      <c r="AI10" s="203">
        <v>49.55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3.97</v>
      </c>
      <c r="AD11" s="203">
        <v>0</v>
      </c>
      <c r="AE11" s="203">
        <v>0</v>
      </c>
      <c r="AF11" s="203">
        <v>0</v>
      </c>
      <c r="AG11" s="203">
        <v>49.55</v>
      </c>
      <c r="AH11" s="203">
        <v>0</v>
      </c>
      <c r="AI11" s="203">
        <v>49.55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3.97</v>
      </c>
      <c r="AD12" s="203">
        <v>0</v>
      </c>
      <c r="AE12" s="203">
        <v>0</v>
      </c>
      <c r="AF12" s="203">
        <v>0</v>
      </c>
      <c r="AG12" s="203">
        <v>49.55</v>
      </c>
      <c r="AH12" s="203">
        <v>0</v>
      </c>
      <c r="AI12" s="203">
        <v>49.55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3.97</v>
      </c>
      <c r="AD13" s="203">
        <v>0</v>
      </c>
      <c r="AE13" s="203">
        <v>0</v>
      </c>
      <c r="AF13" s="203">
        <v>0</v>
      </c>
      <c r="AG13" s="203">
        <v>49.55</v>
      </c>
      <c r="AH13" s="203">
        <v>0</v>
      </c>
      <c r="AI13" s="203">
        <v>49.55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3.97</v>
      </c>
      <c r="AD14" s="203">
        <v>0</v>
      </c>
      <c r="AE14" s="203">
        <v>0</v>
      </c>
      <c r="AF14" s="203">
        <v>0</v>
      </c>
      <c r="AG14" s="203">
        <v>49.55</v>
      </c>
      <c r="AH14" s="203">
        <v>0</v>
      </c>
      <c r="AI14" s="203">
        <v>49.55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3.97</v>
      </c>
      <c r="AD15" s="203">
        <v>0</v>
      </c>
      <c r="AE15" s="203">
        <v>0</v>
      </c>
      <c r="AF15" s="203">
        <v>0</v>
      </c>
      <c r="AG15" s="203">
        <v>49.55</v>
      </c>
      <c r="AH15" s="203">
        <v>0</v>
      </c>
      <c r="AI15" s="203">
        <v>49.55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3.97</v>
      </c>
      <c r="AD16" s="203">
        <v>0</v>
      </c>
      <c r="AE16" s="203">
        <v>0</v>
      </c>
      <c r="AF16" s="203">
        <v>0</v>
      </c>
      <c r="AG16" s="203">
        <v>49.55</v>
      </c>
      <c r="AH16" s="203">
        <v>0</v>
      </c>
      <c r="AI16" s="203">
        <v>49.55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3.97</v>
      </c>
      <c r="AD17" s="203">
        <v>0</v>
      </c>
      <c r="AE17" s="203">
        <v>0</v>
      </c>
      <c r="AF17" s="203">
        <v>0</v>
      </c>
      <c r="AG17" s="203">
        <v>49.55</v>
      </c>
      <c r="AH17" s="203">
        <v>0</v>
      </c>
      <c r="AI17" s="203">
        <v>49.55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3.97</v>
      </c>
      <c r="AD18" s="203">
        <v>0</v>
      </c>
      <c r="AE18" s="203">
        <v>0</v>
      </c>
      <c r="AF18" s="203">
        <v>0</v>
      </c>
      <c r="AG18" s="203">
        <v>49.55</v>
      </c>
      <c r="AH18" s="203">
        <v>0</v>
      </c>
      <c r="AI18" s="203">
        <v>49.55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3.97</v>
      </c>
      <c r="AD19" s="203">
        <v>0</v>
      </c>
      <c r="AE19" s="203">
        <v>0</v>
      </c>
      <c r="AF19" s="203">
        <v>0</v>
      </c>
      <c r="AG19" s="203">
        <v>49.55</v>
      </c>
      <c r="AH19" s="203">
        <v>0</v>
      </c>
      <c r="AI19" s="203">
        <v>49.55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3.97</v>
      </c>
      <c r="AD20" s="203">
        <v>0</v>
      </c>
      <c r="AE20" s="203">
        <v>0</v>
      </c>
      <c r="AF20" s="203">
        <v>0</v>
      </c>
      <c r="AG20" s="203">
        <v>49.55</v>
      </c>
      <c r="AH20" s="203">
        <v>0</v>
      </c>
      <c r="AI20" s="203">
        <v>49.55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3.97</v>
      </c>
      <c r="AD21" s="203">
        <v>0</v>
      </c>
      <c r="AE21" s="203">
        <v>0</v>
      </c>
      <c r="AF21" s="203">
        <v>0</v>
      </c>
      <c r="AG21" s="203">
        <v>49.55</v>
      </c>
      <c r="AH21" s="203">
        <v>0</v>
      </c>
      <c r="AI21" s="203">
        <v>49.55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3.97</v>
      </c>
      <c r="AD22" s="203">
        <v>0</v>
      </c>
      <c r="AE22" s="203">
        <v>0</v>
      </c>
      <c r="AF22" s="203">
        <v>0</v>
      </c>
      <c r="AG22" s="203">
        <v>49.55</v>
      </c>
      <c r="AH22" s="203">
        <v>0</v>
      </c>
      <c r="AI22" s="203">
        <v>49.55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3.97</v>
      </c>
      <c r="AD23" s="203">
        <v>0</v>
      </c>
      <c r="AE23" s="203">
        <v>0</v>
      </c>
      <c r="AF23" s="203">
        <v>0</v>
      </c>
      <c r="AG23" s="203">
        <v>49.55</v>
      </c>
      <c r="AH23" s="203">
        <v>0</v>
      </c>
      <c r="AI23" s="203">
        <v>49.55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3.97</v>
      </c>
      <c r="AD24" s="203">
        <v>0</v>
      </c>
      <c r="AE24" s="203">
        <v>0</v>
      </c>
      <c r="AF24" s="203">
        <v>0</v>
      </c>
      <c r="AG24" s="203">
        <v>49.55</v>
      </c>
      <c r="AH24" s="203">
        <v>0</v>
      </c>
      <c r="AI24" s="203">
        <v>49.55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3.97</v>
      </c>
      <c r="AD25" s="203">
        <v>0</v>
      </c>
      <c r="AE25" s="203">
        <v>0</v>
      </c>
      <c r="AF25" s="203">
        <v>0</v>
      </c>
      <c r="AG25" s="203">
        <v>49.55</v>
      </c>
      <c r="AH25" s="203">
        <v>0</v>
      </c>
      <c r="AI25" s="203">
        <v>49.55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3.97</v>
      </c>
      <c r="AD26" s="203">
        <v>0</v>
      </c>
      <c r="AE26" s="203">
        <v>0</v>
      </c>
      <c r="AF26" s="203">
        <v>0</v>
      </c>
      <c r="AG26" s="203">
        <v>49.55</v>
      </c>
      <c r="AH26" s="203">
        <v>0</v>
      </c>
      <c r="AI26" s="203">
        <v>49.55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3.97</v>
      </c>
      <c r="AD27" s="203">
        <v>0</v>
      </c>
      <c r="AE27" s="203">
        <v>0</v>
      </c>
      <c r="AF27" s="203">
        <v>0</v>
      </c>
      <c r="AG27" s="203">
        <v>49.55</v>
      </c>
      <c r="AH27" s="203">
        <v>0</v>
      </c>
      <c r="AI27" s="203">
        <v>49.55</v>
      </c>
      <c r="AJ27" s="203">
        <v>0</v>
      </c>
      <c r="AK27" s="203">
        <v>4.3499999999999996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3.97</v>
      </c>
      <c r="AD28" s="203">
        <v>0</v>
      </c>
      <c r="AE28" s="203">
        <v>0</v>
      </c>
      <c r="AF28" s="203">
        <v>0</v>
      </c>
      <c r="AG28" s="203">
        <v>49.55</v>
      </c>
      <c r="AH28" s="203">
        <v>0</v>
      </c>
      <c r="AI28" s="203">
        <v>49.55</v>
      </c>
      <c r="AJ28" s="203">
        <v>0</v>
      </c>
      <c r="AK28" s="203">
        <v>4.3499999999999996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3.97</v>
      </c>
      <c r="AD29" s="203">
        <v>0</v>
      </c>
      <c r="AE29" s="203">
        <v>0</v>
      </c>
      <c r="AF29" s="203">
        <v>0</v>
      </c>
      <c r="AG29" s="203">
        <v>49.55</v>
      </c>
      <c r="AH29" s="203">
        <v>0</v>
      </c>
      <c r="AI29" s="203">
        <v>49.55</v>
      </c>
      <c r="AJ29" s="203">
        <v>0</v>
      </c>
      <c r="AK29" s="203">
        <v>4.6399999999999997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3.97</v>
      </c>
      <c r="AD30" s="203">
        <v>0</v>
      </c>
      <c r="AE30" s="203">
        <v>0</v>
      </c>
      <c r="AF30" s="203">
        <v>0</v>
      </c>
      <c r="AG30" s="203">
        <v>49.55</v>
      </c>
      <c r="AH30" s="203">
        <v>0</v>
      </c>
      <c r="AI30" s="203">
        <v>49.55</v>
      </c>
      <c r="AJ30" s="203">
        <v>0</v>
      </c>
      <c r="AK30" s="203">
        <v>4.6399999999999997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3.97</v>
      </c>
      <c r="AD31" s="203">
        <v>0</v>
      </c>
      <c r="AE31" s="203">
        <v>0</v>
      </c>
      <c r="AF31" s="203">
        <v>0</v>
      </c>
      <c r="AG31" s="203">
        <v>49.55</v>
      </c>
      <c r="AH31" s="203">
        <v>0</v>
      </c>
      <c r="AI31" s="203">
        <v>49.55</v>
      </c>
      <c r="AJ31" s="203">
        <v>0</v>
      </c>
      <c r="AK31" s="203">
        <v>4.6399999999999997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3.97</v>
      </c>
      <c r="AD32" s="203">
        <v>0</v>
      </c>
      <c r="AE32" s="203">
        <v>0</v>
      </c>
      <c r="AF32" s="203">
        <v>0</v>
      </c>
      <c r="AG32" s="203">
        <v>49.55</v>
      </c>
      <c r="AH32" s="203">
        <v>0</v>
      </c>
      <c r="AI32" s="203">
        <v>49.55</v>
      </c>
      <c r="AJ32" s="203">
        <v>0</v>
      </c>
      <c r="AK32" s="203">
        <v>4.6399999999999997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3.97</v>
      </c>
      <c r="AD33" s="203">
        <v>0</v>
      </c>
      <c r="AE33" s="203">
        <v>0</v>
      </c>
      <c r="AF33" s="203">
        <v>0</v>
      </c>
      <c r="AG33" s="203">
        <v>49.55</v>
      </c>
      <c r="AH33" s="203">
        <v>0</v>
      </c>
      <c r="AI33" s="203">
        <v>49.55</v>
      </c>
      <c r="AJ33" s="203">
        <v>0</v>
      </c>
      <c r="AK33" s="203">
        <v>4.6399999999999997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3.97</v>
      </c>
      <c r="AD34" s="203">
        <v>0</v>
      </c>
      <c r="AE34" s="203">
        <v>0</v>
      </c>
      <c r="AF34" s="203">
        <v>0</v>
      </c>
      <c r="AG34" s="203">
        <v>49.55</v>
      </c>
      <c r="AH34" s="203">
        <v>0</v>
      </c>
      <c r="AI34" s="203">
        <v>49.55</v>
      </c>
      <c r="AJ34" s="203">
        <v>0</v>
      </c>
      <c r="AK34" s="203">
        <v>4.3499999999999996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3.97</v>
      </c>
      <c r="AD35" s="203">
        <v>0</v>
      </c>
      <c r="AE35" s="203">
        <v>0</v>
      </c>
      <c r="AF35" s="203">
        <v>0</v>
      </c>
      <c r="AG35" s="203">
        <v>49.55</v>
      </c>
      <c r="AH35" s="203">
        <v>0</v>
      </c>
      <c r="AI35" s="203">
        <v>49.55</v>
      </c>
      <c r="AJ35" s="203">
        <v>0</v>
      </c>
      <c r="AK35" s="203">
        <v>4.3499999999999996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3.97</v>
      </c>
      <c r="AD36" s="203">
        <v>0</v>
      </c>
      <c r="AE36" s="203">
        <v>0</v>
      </c>
      <c r="AF36" s="203">
        <v>0</v>
      </c>
      <c r="AG36" s="203">
        <v>49.55</v>
      </c>
      <c r="AH36" s="203">
        <v>0</v>
      </c>
      <c r="AI36" s="203">
        <v>49.55</v>
      </c>
      <c r="AJ36" s="203">
        <v>0</v>
      </c>
      <c r="AK36" s="203">
        <v>4.3499999999999996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3.97</v>
      </c>
      <c r="AD37" s="203">
        <v>0</v>
      </c>
      <c r="AE37" s="203">
        <v>0</v>
      </c>
      <c r="AF37" s="203">
        <v>0</v>
      </c>
      <c r="AG37" s="203">
        <v>49.55</v>
      </c>
      <c r="AH37" s="203">
        <v>0</v>
      </c>
      <c r="AI37" s="203">
        <v>49.55</v>
      </c>
      <c r="AJ37" s="203">
        <v>0</v>
      </c>
      <c r="AK37" s="203">
        <v>3.65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3.97</v>
      </c>
      <c r="AD38" s="203">
        <v>0</v>
      </c>
      <c r="AE38" s="203">
        <v>0</v>
      </c>
      <c r="AF38" s="203">
        <v>0</v>
      </c>
      <c r="AG38" s="203">
        <v>49.55</v>
      </c>
      <c r="AH38" s="203">
        <v>0</v>
      </c>
      <c r="AI38" s="203">
        <v>49.55</v>
      </c>
      <c r="AJ38" s="203">
        <v>0</v>
      </c>
      <c r="AK38" s="203">
        <v>3.65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3.97</v>
      </c>
      <c r="AD39" s="203">
        <v>0</v>
      </c>
      <c r="AE39" s="203">
        <v>0</v>
      </c>
      <c r="AF39" s="203">
        <v>0</v>
      </c>
      <c r="AG39" s="203">
        <v>49.55</v>
      </c>
      <c r="AH39" s="203">
        <v>0</v>
      </c>
      <c r="AI39" s="203">
        <v>49.55</v>
      </c>
      <c r="AJ39" s="203">
        <v>0</v>
      </c>
      <c r="AK39" s="203">
        <v>3.65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3.97</v>
      </c>
      <c r="AD40" s="203">
        <v>0</v>
      </c>
      <c r="AE40" s="203">
        <v>0</v>
      </c>
      <c r="AF40" s="203">
        <v>0</v>
      </c>
      <c r="AG40" s="203">
        <v>49.55</v>
      </c>
      <c r="AH40" s="203">
        <v>0</v>
      </c>
      <c r="AI40" s="203">
        <v>49.55</v>
      </c>
      <c r="AJ40" s="203">
        <v>0</v>
      </c>
      <c r="AK40" s="203">
        <v>3.65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3.97</v>
      </c>
      <c r="AD41" s="203">
        <v>0</v>
      </c>
      <c r="AE41" s="203">
        <v>0</v>
      </c>
      <c r="AF41" s="203">
        <v>0</v>
      </c>
      <c r="AG41" s="203">
        <v>49.55</v>
      </c>
      <c r="AH41" s="203">
        <v>0</v>
      </c>
      <c r="AI41" s="203">
        <v>49.55</v>
      </c>
      <c r="AJ41" s="203">
        <v>0</v>
      </c>
      <c r="AK41" s="203">
        <v>3.65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3.97</v>
      </c>
      <c r="AD42" s="203">
        <v>0</v>
      </c>
      <c r="AE42" s="203">
        <v>0</v>
      </c>
      <c r="AF42" s="203">
        <v>0</v>
      </c>
      <c r="AG42" s="203">
        <v>49.55</v>
      </c>
      <c r="AH42" s="203">
        <v>0</v>
      </c>
      <c r="AI42" s="203">
        <v>49.55</v>
      </c>
      <c r="AJ42" s="203">
        <v>0</v>
      </c>
      <c r="AK42" s="203">
        <v>3.65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3.97</v>
      </c>
      <c r="AD43" s="203">
        <v>0</v>
      </c>
      <c r="AE43" s="203">
        <v>0</v>
      </c>
      <c r="AF43" s="203">
        <v>0</v>
      </c>
      <c r="AG43" s="203">
        <v>49.55</v>
      </c>
      <c r="AH43" s="203">
        <v>0</v>
      </c>
      <c r="AI43" s="203">
        <v>49.55</v>
      </c>
      <c r="AJ43" s="203">
        <v>0</v>
      </c>
      <c r="AK43" s="203">
        <v>3.65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3.97</v>
      </c>
      <c r="AD44" s="203">
        <v>0</v>
      </c>
      <c r="AE44" s="203">
        <v>0</v>
      </c>
      <c r="AF44" s="203">
        <v>0</v>
      </c>
      <c r="AG44" s="203">
        <v>49.55</v>
      </c>
      <c r="AH44" s="203">
        <v>0</v>
      </c>
      <c r="AI44" s="203">
        <v>49.55</v>
      </c>
      <c r="AJ44" s="203">
        <v>0</v>
      </c>
      <c r="AK44" s="203">
        <v>3.65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3.97</v>
      </c>
      <c r="AD45" s="203">
        <v>0</v>
      </c>
      <c r="AE45" s="203">
        <v>0</v>
      </c>
      <c r="AF45" s="203">
        <v>0</v>
      </c>
      <c r="AG45" s="203">
        <v>49.55</v>
      </c>
      <c r="AH45" s="203">
        <v>0</v>
      </c>
      <c r="AI45" s="203">
        <v>49.55</v>
      </c>
      <c r="AJ45" s="203">
        <v>0</v>
      </c>
      <c r="AK45" s="203">
        <v>3.65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3.97</v>
      </c>
      <c r="AD46" s="203">
        <v>0</v>
      </c>
      <c r="AE46" s="203">
        <v>0</v>
      </c>
      <c r="AF46" s="203">
        <v>0</v>
      </c>
      <c r="AG46" s="203">
        <v>49.55</v>
      </c>
      <c r="AH46" s="203">
        <v>0</v>
      </c>
      <c r="AI46" s="203">
        <v>49.55</v>
      </c>
      <c r="AJ46" s="203">
        <v>0</v>
      </c>
      <c r="AK46" s="203">
        <v>3.65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3.97</v>
      </c>
      <c r="AD47" s="203">
        <v>0</v>
      </c>
      <c r="AE47" s="203">
        <v>0</v>
      </c>
      <c r="AF47" s="203">
        <v>0</v>
      </c>
      <c r="AG47" s="203">
        <v>49.55</v>
      </c>
      <c r="AH47" s="203">
        <v>0</v>
      </c>
      <c r="AI47" s="203">
        <v>49.55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3.97</v>
      </c>
      <c r="AD48" s="203">
        <v>0</v>
      </c>
      <c r="AE48" s="203">
        <v>0</v>
      </c>
      <c r="AF48" s="203">
        <v>0</v>
      </c>
      <c r="AG48" s="203">
        <v>49.55</v>
      </c>
      <c r="AH48" s="203">
        <v>0</v>
      </c>
      <c r="AI48" s="203">
        <v>49.55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3.97</v>
      </c>
      <c r="AD49" s="203">
        <v>0</v>
      </c>
      <c r="AE49" s="203">
        <v>0</v>
      </c>
      <c r="AF49" s="203">
        <v>0</v>
      </c>
      <c r="AG49" s="203">
        <v>49.55</v>
      </c>
      <c r="AH49" s="203">
        <v>0</v>
      </c>
      <c r="AI49" s="203">
        <v>49.55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3.97</v>
      </c>
      <c r="AD50" s="203">
        <v>0</v>
      </c>
      <c r="AE50" s="203">
        <v>0</v>
      </c>
      <c r="AF50" s="203">
        <v>0</v>
      </c>
      <c r="AG50" s="203">
        <v>49.55</v>
      </c>
      <c r="AH50" s="203">
        <v>0</v>
      </c>
      <c r="AI50" s="203">
        <v>49.55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3.97</v>
      </c>
      <c r="AD51" s="203">
        <v>0</v>
      </c>
      <c r="AE51" s="203">
        <v>0</v>
      </c>
      <c r="AF51" s="203">
        <v>0</v>
      </c>
      <c r="AG51" s="203">
        <v>49.55</v>
      </c>
      <c r="AH51" s="203">
        <v>0</v>
      </c>
      <c r="AI51" s="203">
        <v>49.55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3.97</v>
      </c>
      <c r="AD52" s="203">
        <v>0</v>
      </c>
      <c r="AE52" s="203">
        <v>0</v>
      </c>
      <c r="AF52" s="203">
        <v>0</v>
      </c>
      <c r="AG52" s="203">
        <v>49.55</v>
      </c>
      <c r="AH52" s="203">
        <v>0</v>
      </c>
      <c r="AI52" s="203">
        <v>49.55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3.97</v>
      </c>
      <c r="AD53" s="203">
        <v>0</v>
      </c>
      <c r="AE53" s="203">
        <v>0</v>
      </c>
      <c r="AF53" s="203">
        <v>0</v>
      </c>
      <c r="AG53" s="203">
        <v>49.55</v>
      </c>
      <c r="AH53" s="203">
        <v>0</v>
      </c>
      <c r="AI53" s="203">
        <v>49.55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3.97</v>
      </c>
      <c r="AD54" s="203">
        <v>0</v>
      </c>
      <c r="AE54" s="203">
        <v>0</v>
      </c>
      <c r="AF54" s="203">
        <v>0</v>
      </c>
      <c r="AG54" s="203">
        <v>49.55</v>
      </c>
      <c r="AH54" s="203">
        <v>0</v>
      </c>
      <c r="AI54" s="203">
        <v>49.55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3.97</v>
      </c>
      <c r="AD55" s="203">
        <v>0</v>
      </c>
      <c r="AE55" s="203">
        <v>0</v>
      </c>
      <c r="AF55" s="203">
        <v>0</v>
      </c>
      <c r="AG55" s="203">
        <v>49.55</v>
      </c>
      <c r="AH55" s="203">
        <v>0</v>
      </c>
      <c r="AI55" s="203">
        <v>49.55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3.97</v>
      </c>
      <c r="AD56" s="203">
        <v>0</v>
      </c>
      <c r="AE56" s="203">
        <v>0</v>
      </c>
      <c r="AF56" s="203">
        <v>0</v>
      </c>
      <c r="AG56" s="203">
        <v>49.55</v>
      </c>
      <c r="AH56" s="203">
        <v>0</v>
      </c>
      <c r="AI56" s="203">
        <v>49.55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3.97</v>
      </c>
      <c r="AD57" s="203">
        <v>0</v>
      </c>
      <c r="AE57" s="203">
        <v>0</v>
      </c>
      <c r="AF57" s="203">
        <v>0</v>
      </c>
      <c r="AG57" s="203">
        <v>49.55</v>
      </c>
      <c r="AH57" s="203">
        <v>0</v>
      </c>
      <c r="AI57" s="203">
        <v>49.55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3.97</v>
      </c>
      <c r="AD58" s="203">
        <v>0</v>
      </c>
      <c r="AE58" s="203">
        <v>0</v>
      </c>
      <c r="AF58" s="203">
        <v>0</v>
      </c>
      <c r="AG58" s="203">
        <v>49.55</v>
      </c>
      <c r="AH58" s="203">
        <v>0</v>
      </c>
      <c r="AI58" s="203">
        <v>49.55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3.97</v>
      </c>
      <c r="AD59" s="203">
        <v>0</v>
      </c>
      <c r="AE59" s="203">
        <v>0</v>
      </c>
      <c r="AF59" s="203">
        <v>0</v>
      </c>
      <c r="AG59" s="203">
        <v>49.55</v>
      </c>
      <c r="AH59" s="203">
        <v>0</v>
      </c>
      <c r="AI59" s="203">
        <v>49.55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3.97</v>
      </c>
      <c r="AD60" s="203">
        <v>0</v>
      </c>
      <c r="AE60" s="203">
        <v>0</v>
      </c>
      <c r="AF60" s="203">
        <v>0</v>
      </c>
      <c r="AG60" s="203">
        <v>49.55</v>
      </c>
      <c r="AH60" s="203">
        <v>0</v>
      </c>
      <c r="AI60" s="203">
        <v>49.55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3.97</v>
      </c>
      <c r="AD61" s="203">
        <v>0</v>
      </c>
      <c r="AE61" s="203">
        <v>0</v>
      </c>
      <c r="AF61" s="203">
        <v>0</v>
      </c>
      <c r="AG61" s="203">
        <v>49.55</v>
      </c>
      <c r="AH61" s="203">
        <v>0</v>
      </c>
      <c r="AI61" s="203">
        <v>49.55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3.97</v>
      </c>
      <c r="AD62" s="203">
        <v>0</v>
      </c>
      <c r="AE62" s="203">
        <v>0</v>
      </c>
      <c r="AF62" s="203">
        <v>0</v>
      </c>
      <c r="AG62" s="203">
        <v>49.55</v>
      </c>
      <c r="AH62" s="203">
        <v>0</v>
      </c>
      <c r="AI62" s="203">
        <v>49.55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3.97</v>
      </c>
      <c r="AD63" s="203">
        <v>0</v>
      </c>
      <c r="AE63" s="203">
        <v>0</v>
      </c>
      <c r="AF63" s="203">
        <v>0</v>
      </c>
      <c r="AG63" s="203">
        <v>49.55</v>
      </c>
      <c r="AH63" s="203">
        <v>0</v>
      </c>
      <c r="AI63" s="203">
        <v>49.55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3.97</v>
      </c>
      <c r="AD64" s="203">
        <v>0</v>
      </c>
      <c r="AE64" s="203">
        <v>0</v>
      </c>
      <c r="AF64" s="203">
        <v>0</v>
      </c>
      <c r="AG64" s="203">
        <v>49.55</v>
      </c>
      <c r="AH64" s="203">
        <v>0</v>
      </c>
      <c r="AI64" s="203">
        <v>49.55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3.97</v>
      </c>
      <c r="AD65" s="203">
        <v>0</v>
      </c>
      <c r="AE65" s="203">
        <v>0</v>
      </c>
      <c r="AF65" s="203">
        <v>0</v>
      </c>
      <c r="AG65" s="203">
        <v>49.55</v>
      </c>
      <c r="AH65" s="203">
        <v>0</v>
      </c>
      <c r="AI65" s="203">
        <v>49.55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3.97</v>
      </c>
      <c r="AD66" s="203">
        <v>0</v>
      </c>
      <c r="AE66" s="203">
        <v>0</v>
      </c>
      <c r="AF66" s="203">
        <v>0</v>
      </c>
      <c r="AG66" s="203">
        <v>49.55</v>
      </c>
      <c r="AH66" s="203">
        <v>0</v>
      </c>
      <c r="AI66" s="203">
        <v>49.55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3.97</v>
      </c>
      <c r="AD67" s="203">
        <v>0</v>
      </c>
      <c r="AE67" s="203">
        <v>0</v>
      </c>
      <c r="AF67" s="203">
        <v>0</v>
      </c>
      <c r="AG67" s="203">
        <v>49.55</v>
      </c>
      <c r="AH67" s="203">
        <v>0</v>
      </c>
      <c r="AI67" s="203">
        <v>49.55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3.97</v>
      </c>
      <c r="AD68" s="203">
        <v>0</v>
      </c>
      <c r="AE68" s="203">
        <v>0</v>
      </c>
      <c r="AF68" s="203">
        <v>0</v>
      </c>
      <c r="AG68" s="203">
        <v>49.55</v>
      </c>
      <c r="AH68" s="203">
        <v>0</v>
      </c>
      <c r="AI68" s="203">
        <v>49.55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3.97</v>
      </c>
      <c r="AD69" s="203">
        <v>0</v>
      </c>
      <c r="AE69" s="203">
        <v>0</v>
      </c>
      <c r="AF69" s="203">
        <v>0</v>
      </c>
      <c r="AG69" s="203">
        <v>49.55</v>
      </c>
      <c r="AH69" s="203">
        <v>0</v>
      </c>
      <c r="AI69" s="203">
        <v>49.55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3.97</v>
      </c>
      <c r="AD70" s="203">
        <v>0</v>
      </c>
      <c r="AE70" s="203">
        <v>0</v>
      </c>
      <c r="AF70" s="203">
        <v>0</v>
      </c>
      <c r="AG70" s="203">
        <v>49.55</v>
      </c>
      <c r="AH70" s="203">
        <v>0</v>
      </c>
      <c r="AI70" s="203">
        <v>49.55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3.97</v>
      </c>
      <c r="AD71" s="203">
        <v>0</v>
      </c>
      <c r="AE71" s="203">
        <v>0</v>
      </c>
      <c r="AF71" s="203">
        <v>0</v>
      </c>
      <c r="AG71" s="203">
        <v>49.55</v>
      </c>
      <c r="AH71" s="203">
        <v>0</v>
      </c>
      <c r="AI71" s="203">
        <v>49.55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3.97</v>
      </c>
      <c r="AD72" s="203">
        <v>0</v>
      </c>
      <c r="AE72" s="203">
        <v>0</v>
      </c>
      <c r="AF72" s="203">
        <v>0</v>
      </c>
      <c r="AG72" s="203">
        <v>49.55</v>
      </c>
      <c r="AH72" s="203">
        <v>0</v>
      </c>
      <c r="AI72" s="203">
        <v>49.55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3.97</v>
      </c>
      <c r="AD73" s="203">
        <v>0</v>
      </c>
      <c r="AE73" s="203">
        <v>0</v>
      </c>
      <c r="AF73" s="203">
        <v>0</v>
      </c>
      <c r="AG73" s="203">
        <v>49.55</v>
      </c>
      <c r="AH73" s="203">
        <v>0</v>
      </c>
      <c r="AI73" s="203">
        <v>49.55</v>
      </c>
      <c r="AJ73" s="203">
        <v>0</v>
      </c>
      <c r="AK73" s="203">
        <v>3.65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3.97</v>
      </c>
      <c r="AD74" s="203">
        <v>0</v>
      </c>
      <c r="AE74" s="203">
        <v>0</v>
      </c>
      <c r="AF74" s="203">
        <v>0</v>
      </c>
      <c r="AG74" s="203">
        <v>49.55</v>
      </c>
      <c r="AH74" s="203">
        <v>0</v>
      </c>
      <c r="AI74" s="203">
        <v>49.55</v>
      </c>
      <c r="AJ74" s="203">
        <v>0</v>
      </c>
      <c r="AK74" s="203">
        <v>3.65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3.97</v>
      </c>
      <c r="AD75" s="203">
        <v>0</v>
      </c>
      <c r="AE75" s="203">
        <v>0</v>
      </c>
      <c r="AF75" s="203">
        <v>0</v>
      </c>
      <c r="AG75" s="203">
        <v>49.55</v>
      </c>
      <c r="AH75" s="203">
        <v>0</v>
      </c>
      <c r="AI75" s="203">
        <v>49.55</v>
      </c>
      <c r="AJ75" s="203">
        <v>0</v>
      </c>
      <c r="AK75" s="203">
        <v>4.3499999999999996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3.97</v>
      </c>
      <c r="AD76" s="203">
        <v>0</v>
      </c>
      <c r="AE76" s="203">
        <v>0</v>
      </c>
      <c r="AF76" s="203">
        <v>0</v>
      </c>
      <c r="AG76" s="203">
        <v>49.55</v>
      </c>
      <c r="AH76" s="203">
        <v>0</v>
      </c>
      <c r="AI76" s="203">
        <v>49.55</v>
      </c>
      <c r="AJ76" s="203">
        <v>0</v>
      </c>
      <c r="AK76" s="203">
        <v>4.9400000000000004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3.97</v>
      </c>
      <c r="AD77" s="203">
        <v>0</v>
      </c>
      <c r="AE77" s="203">
        <v>0</v>
      </c>
      <c r="AF77" s="203">
        <v>0</v>
      </c>
      <c r="AG77" s="203">
        <v>49.55</v>
      </c>
      <c r="AH77" s="203">
        <v>0</v>
      </c>
      <c r="AI77" s="203">
        <v>49.55</v>
      </c>
      <c r="AJ77" s="203">
        <v>0</v>
      </c>
      <c r="AK77" s="203">
        <v>4.9400000000000004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3.97</v>
      </c>
      <c r="AD78" s="203">
        <v>0</v>
      </c>
      <c r="AE78" s="203">
        <v>0</v>
      </c>
      <c r="AF78" s="203">
        <v>0</v>
      </c>
      <c r="AG78" s="203">
        <v>49.55</v>
      </c>
      <c r="AH78" s="203">
        <v>0</v>
      </c>
      <c r="AI78" s="203">
        <v>49.55</v>
      </c>
      <c r="AJ78" s="203">
        <v>0</v>
      </c>
      <c r="AK78" s="203">
        <v>4.9400000000000004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3.97</v>
      </c>
      <c r="AD79" s="203">
        <v>0</v>
      </c>
      <c r="AE79" s="203">
        <v>0</v>
      </c>
      <c r="AF79" s="203">
        <v>0</v>
      </c>
      <c r="AG79" s="203">
        <v>49.55</v>
      </c>
      <c r="AH79" s="203">
        <v>0</v>
      </c>
      <c r="AI79" s="203">
        <v>49.55</v>
      </c>
      <c r="AJ79" s="203">
        <v>0</v>
      </c>
      <c r="AK79" s="203">
        <v>4.9400000000000004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3.97</v>
      </c>
      <c r="AD80" s="203">
        <v>0</v>
      </c>
      <c r="AE80" s="203">
        <v>0</v>
      </c>
      <c r="AF80" s="203">
        <v>0</v>
      </c>
      <c r="AG80" s="203">
        <v>49.55</v>
      </c>
      <c r="AH80" s="203">
        <v>0</v>
      </c>
      <c r="AI80" s="203">
        <v>49.55</v>
      </c>
      <c r="AJ80" s="203">
        <v>0</v>
      </c>
      <c r="AK80" s="203">
        <v>4.9400000000000004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3.97</v>
      </c>
      <c r="AD81" s="203">
        <v>0</v>
      </c>
      <c r="AE81" s="203">
        <v>0</v>
      </c>
      <c r="AF81" s="203">
        <v>0</v>
      </c>
      <c r="AG81" s="203">
        <v>49.55</v>
      </c>
      <c r="AH81" s="203">
        <v>0</v>
      </c>
      <c r="AI81" s="203">
        <v>49.55</v>
      </c>
      <c r="AJ81" s="203">
        <v>0</v>
      </c>
      <c r="AK81" s="203">
        <v>4.9400000000000004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3.97</v>
      </c>
      <c r="AD82" s="203">
        <v>0</v>
      </c>
      <c r="AE82" s="203">
        <v>0</v>
      </c>
      <c r="AF82" s="203">
        <v>0</v>
      </c>
      <c r="AG82" s="203">
        <v>49.55</v>
      </c>
      <c r="AH82" s="203">
        <v>0</v>
      </c>
      <c r="AI82" s="203">
        <v>49.55</v>
      </c>
      <c r="AJ82" s="203">
        <v>0</v>
      </c>
      <c r="AK82" s="203">
        <v>4.9400000000000004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3.97</v>
      </c>
      <c r="AD83" s="203">
        <v>0</v>
      </c>
      <c r="AE83" s="203">
        <v>0</v>
      </c>
      <c r="AF83" s="203">
        <v>0</v>
      </c>
      <c r="AG83" s="203">
        <v>49.55</v>
      </c>
      <c r="AH83" s="203">
        <v>0</v>
      </c>
      <c r="AI83" s="203">
        <v>49.55</v>
      </c>
      <c r="AJ83" s="203">
        <v>0</v>
      </c>
      <c r="AK83" s="203">
        <v>4.6399999999999997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3.97</v>
      </c>
      <c r="AD84" s="203">
        <v>0</v>
      </c>
      <c r="AE84" s="203">
        <v>0</v>
      </c>
      <c r="AF84" s="203">
        <v>0</v>
      </c>
      <c r="AG84" s="203">
        <v>49.55</v>
      </c>
      <c r="AH84" s="203">
        <v>0</v>
      </c>
      <c r="AI84" s="203">
        <v>49.55</v>
      </c>
      <c r="AJ84" s="203">
        <v>0</v>
      </c>
      <c r="AK84" s="203">
        <v>4.6399999999999997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3.97</v>
      </c>
      <c r="AD85" s="203">
        <v>0</v>
      </c>
      <c r="AE85" s="203">
        <v>0</v>
      </c>
      <c r="AF85" s="203">
        <v>0</v>
      </c>
      <c r="AG85" s="203">
        <v>49.55</v>
      </c>
      <c r="AH85" s="203">
        <v>0</v>
      </c>
      <c r="AI85" s="203">
        <v>49.55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3.97</v>
      </c>
      <c r="AD86" s="203">
        <v>0</v>
      </c>
      <c r="AE86" s="203">
        <v>0</v>
      </c>
      <c r="AF86" s="203">
        <v>0</v>
      </c>
      <c r="AG86" s="203">
        <v>49.55</v>
      </c>
      <c r="AH86" s="203">
        <v>0</v>
      </c>
      <c r="AI86" s="203">
        <v>49.55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3.97</v>
      </c>
      <c r="AD87" s="203">
        <v>0</v>
      </c>
      <c r="AE87" s="203">
        <v>0</v>
      </c>
      <c r="AF87" s="203">
        <v>0</v>
      </c>
      <c r="AG87" s="203">
        <v>49.55</v>
      </c>
      <c r="AH87" s="203">
        <v>0</v>
      </c>
      <c r="AI87" s="203">
        <v>49.55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3.97</v>
      </c>
      <c r="AD88" s="203">
        <v>0</v>
      </c>
      <c r="AE88" s="203">
        <v>0</v>
      </c>
      <c r="AF88" s="203">
        <v>0</v>
      </c>
      <c r="AG88" s="203">
        <v>49.55</v>
      </c>
      <c r="AH88" s="203">
        <v>0</v>
      </c>
      <c r="AI88" s="203">
        <v>49.55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3.97</v>
      </c>
      <c r="AD89" s="203">
        <v>0</v>
      </c>
      <c r="AE89" s="203">
        <v>0</v>
      </c>
      <c r="AF89" s="203">
        <v>0</v>
      </c>
      <c r="AG89" s="203">
        <v>49.55</v>
      </c>
      <c r="AH89" s="203">
        <v>0</v>
      </c>
      <c r="AI89" s="203">
        <v>49.55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3.97</v>
      </c>
      <c r="AD90" s="203">
        <v>0</v>
      </c>
      <c r="AE90" s="203">
        <v>0</v>
      </c>
      <c r="AF90" s="203">
        <v>0</v>
      </c>
      <c r="AG90" s="203">
        <v>49.55</v>
      </c>
      <c r="AH90" s="203">
        <v>0</v>
      </c>
      <c r="AI90" s="203">
        <v>49.55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3.97</v>
      </c>
      <c r="AD91" s="203">
        <v>0</v>
      </c>
      <c r="AE91" s="203">
        <v>0</v>
      </c>
      <c r="AF91" s="203">
        <v>0</v>
      </c>
      <c r="AG91" s="203">
        <v>49.55</v>
      </c>
      <c r="AH91" s="203">
        <v>0</v>
      </c>
      <c r="AI91" s="203">
        <v>49.55</v>
      </c>
      <c r="AJ91" s="203">
        <v>0</v>
      </c>
      <c r="AK91" s="203">
        <v>6.4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3.97</v>
      </c>
      <c r="AD92" s="203">
        <v>0</v>
      </c>
      <c r="AE92" s="203">
        <v>0</v>
      </c>
      <c r="AF92" s="203">
        <v>0</v>
      </c>
      <c r="AG92" s="203">
        <v>49.55</v>
      </c>
      <c r="AH92" s="203">
        <v>0</v>
      </c>
      <c r="AI92" s="203">
        <v>49.55</v>
      </c>
      <c r="AJ92" s="203">
        <v>0</v>
      </c>
      <c r="AK92" s="203">
        <v>6.4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3.97</v>
      </c>
      <c r="AD93" s="203">
        <v>0</v>
      </c>
      <c r="AE93" s="203">
        <v>0</v>
      </c>
      <c r="AF93" s="203">
        <v>0</v>
      </c>
      <c r="AG93" s="203">
        <v>49.55</v>
      </c>
      <c r="AH93" s="203">
        <v>0</v>
      </c>
      <c r="AI93" s="203">
        <v>49.55</v>
      </c>
      <c r="AJ93" s="203">
        <v>0</v>
      </c>
      <c r="AK93" s="203">
        <v>6.4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3.97</v>
      </c>
      <c r="AD94" s="203">
        <v>0</v>
      </c>
      <c r="AE94" s="203">
        <v>0</v>
      </c>
      <c r="AF94" s="203">
        <v>0</v>
      </c>
      <c r="AG94" s="203">
        <v>49.55</v>
      </c>
      <c r="AH94" s="203">
        <v>0</v>
      </c>
      <c r="AI94" s="203">
        <v>49.55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3.97</v>
      </c>
      <c r="AD95" s="203">
        <v>0</v>
      </c>
      <c r="AE95" s="203">
        <v>0</v>
      </c>
      <c r="AF95" s="203">
        <v>0</v>
      </c>
      <c r="AG95" s="203">
        <v>49.55</v>
      </c>
      <c r="AH95" s="203">
        <v>0</v>
      </c>
      <c r="AI95" s="203">
        <v>49.55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3.97</v>
      </c>
      <c r="AD96" s="203">
        <v>0</v>
      </c>
      <c r="AE96" s="203">
        <v>0</v>
      </c>
      <c r="AF96" s="203">
        <v>0</v>
      </c>
      <c r="AG96" s="203">
        <v>49.55</v>
      </c>
      <c r="AH96" s="203">
        <v>0</v>
      </c>
      <c r="AI96" s="203">
        <v>49.55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3.97</v>
      </c>
      <c r="AD97" s="203">
        <v>0</v>
      </c>
      <c r="AE97" s="203">
        <v>0</v>
      </c>
      <c r="AF97" s="203">
        <v>0</v>
      </c>
      <c r="AG97" s="203">
        <v>49.55</v>
      </c>
      <c r="AH97" s="203">
        <v>0</v>
      </c>
      <c r="AI97" s="203">
        <v>49.55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3.97</v>
      </c>
      <c r="AD98" s="203">
        <v>0</v>
      </c>
      <c r="AE98" s="203">
        <v>0</v>
      </c>
      <c r="AF98" s="203">
        <v>0</v>
      </c>
      <c r="AG98" s="203">
        <v>49.55</v>
      </c>
      <c r="AH98" s="203">
        <v>0</v>
      </c>
      <c r="AI98" s="203">
        <v>49.55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9.5280000000000198E-2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9.5752500000000018E-2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13.21</v>
      </c>
      <c r="E3" s="203">
        <v>0</v>
      </c>
      <c r="F3" s="203">
        <v>0</v>
      </c>
      <c r="G3" s="203">
        <v>21.49</v>
      </c>
      <c r="H3" s="203">
        <v>0</v>
      </c>
      <c r="I3" s="203">
        <v>0</v>
      </c>
      <c r="J3" s="203">
        <v>18.329999999999998</v>
      </c>
      <c r="K3" s="203">
        <v>3.32</v>
      </c>
      <c r="L3" s="203">
        <v>164.92</v>
      </c>
      <c r="M3" s="203">
        <v>1.1299999999999999</v>
      </c>
      <c r="N3" s="203">
        <v>1.46</v>
      </c>
      <c r="O3" s="203">
        <v>0</v>
      </c>
      <c r="P3" s="203">
        <v>1.72</v>
      </c>
      <c r="Q3" s="203">
        <v>3.03</v>
      </c>
      <c r="R3" s="203">
        <v>6.15</v>
      </c>
      <c r="S3" s="203">
        <v>3.83</v>
      </c>
      <c r="T3" s="203">
        <v>0</v>
      </c>
      <c r="U3" s="203">
        <v>0.56999999999999995</v>
      </c>
      <c r="V3" s="203">
        <v>0.22</v>
      </c>
      <c r="W3" s="203">
        <v>0.56000000000000005</v>
      </c>
      <c r="X3" s="203">
        <v>1.82</v>
      </c>
      <c r="Y3" s="203">
        <v>0</v>
      </c>
      <c r="Z3" s="203">
        <v>3.11</v>
      </c>
      <c r="AA3" s="203">
        <v>1.1100000000000001</v>
      </c>
      <c r="AB3" s="203">
        <v>0</v>
      </c>
      <c r="AC3" s="203">
        <v>23.77</v>
      </c>
      <c r="AD3" s="203">
        <v>0</v>
      </c>
      <c r="AE3" s="203">
        <v>0</v>
      </c>
      <c r="AF3" s="203">
        <v>0</v>
      </c>
      <c r="AG3" s="203">
        <v>31.81</v>
      </c>
      <c r="AH3" s="203">
        <v>0</v>
      </c>
      <c r="AI3" s="203">
        <v>31.81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13.21</v>
      </c>
      <c r="E4" s="203">
        <v>0</v>
      </c>
      <c r="F4" s="203">
        <v>0</v>
      </c>
      <c r="G4" s="203">
        <v>21.49</v>
      </c>
      <c r="H4" s="203">
        <v>0</v>
      </c>
      <c r="I4" s="203">
        <v>0</v>
      </c>
      <c r="J4" s="203">
        <v>18.329999999999998</v>
      </c>
      <c r="K4" s="203">
        <v>3.29</v>
      </c>
      <c r="L4" s="203">
        <v>164.92</v>
      </c>
      <c r="M4" s="203">
        <v>1.1299999999999999</v>
      </c>
      <c r="N4" s="203">
        <v>1.46</v>
      </c>
      <c r="O4" s="203">
        <v>0</v>
      </c>
      <c r="P4" s="203">
        <v>1.72</v>
      </c>
      <c r="Q4" s="203">
        <v>3.03</v>
      </c>
      <c r="R4" s="203">
        <v>6.15</v>
      </c>
      <c r="S4" s="203">
        <v>3.83</v>
      </c>
      <c r="T4" s="203">
        <v>0</v>
      </c>
      <c r="U4" s="203">
        <v>0.5</v>
      </c>
      <c r="V4" s="203">
        <v>0.22</v>
      </c>
      <c r="W4" s="203">
        <v>0.56000000000000005</v>
      </c>
      <c r="X4" s="203">
        <v>1.82</v>
      </c>
      <c r="Y4" s="203">
        <v>0</v>
      </c>
      <c r="Z4" s="203">
        <v>3.11</v>
      </c>
      <c r="AA4" s="203">
        <v>1.1100000000000001</v>
      </c>
      <c r="AB4" s="203">
        <v>0</v>
      </c>
      <c r="AC4" s="203">
        <v>23.77</v>
      </c>
      <c r="AD4" s="203">
        <v>0</v>
      </c>
      <c r="AE4" s="203">
        <v>0</v>
      </c>
      <c r="AF4" s="203">
        <v>0</v>
      </c>
      <c r="AG4" s="203">
        <v>31.81</v>
      </c>
      <c r="AH4" s="203">
        <v>0</v>
      </c>
      <c r="AI4" s="203">
        <v>31.81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13.21</v>
      </c>
      <c r="E5" s="203">
        <v>0</v>
      </c>
      <c r="F5" s="203">
        <v>0</v>
      </c>
      <c r="G5" s="203">
        <v>21.49</v>
      </c>
      <c r="H5" s="203">
        <v>0</v>
      </c>
      <c r="I5" s="203">
        <v>0</v>
      </c>
      <c r="J5" s="203">
        <v>18.329999999999998</v>
      </c>
      <c r="K5" s="203">
        <v>3.14</v>
      </c>
      <c r="L5" s="203">
        <v>181.45</v>
      </c>
      <c r="M5" s="203">
        <v>1.1299999999999999</v>
      </c>
      <c r="N5" s="203">
        <v>1.46</v>
      </c>
      <c r="O5" s="203">
        <v>0</v>
      </c>
      <c r="P5" s="203">
        <v>1.72</v>
      </c>
      <c r="Q5" s="203">
        <v>0.28000000000000003</v>
      </c>
      <c r="R5" s="203">
        <v>0.52</v>
      </c>
      <c r="S5" s="203">
        <v>0.33</v>
      </c>
      <c r="T5" s="203">
        <v>0</v>
      </c>
      <c r="U5" s="203">
        <v>0.8</v>
      </c>
      <c r="V5" s="203">
        <v>0.22</v>
      </c>
      <c r="W5" s="203">
        <v>0.56000000000000005</v>
      </c>
      <c r="X5" s="203">
        <v>1.82</v>
      </c>
      <c r="Y5" s="203">
        <v>0</v>
      </c>
      <c r="Z5" s="203">
        <v>3.11</v>
      </c>
      <c r="AA5" s="203">
        <v>1.1100000000000001</v>
      </c>
      <c r="AB5" s="203">
        <v>0</v>
      </c>
      <c r="AC5" s="203">
        <v>23.77</v>
      </c>
      <c r="AD5" s="203">
        <v>0</v>
      </c>
      <c r="AE5" s="203">
        <v>0</v>
      </c>
      <c r="AF5" s="203">
        <v>0</v>
      </c>
      <c r="AG5" s="203">
        <v>31.81</v>
      </c>
      <c r="AH5" s="203">
        <v>0</v>
      </c>
      <c r="AI5" s="203">
        <v>31.81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13.21</v>
      </c>
      <c r="E6" s="203">
        <v>0</v>
      </c>
      <c r="F6" s="203">
        <v>0</v>
      </c>
      <c r="G6" s="203">
        <v>21.49</v>
      </c>
      <c r="H6" s="203">
        <v>0</v>
      </c>
      <c r="I6" s="203">
        <v>0</v>
      </c>
      <c r="J6" s="203">
        <v>18.329999999999998</v>
      </c>
      <c r="K6" s="203">
        <v>2.1800000000000002</v>
      </c>
      <c r="L6" s="203">
        <v>181.45</v>
      </c>
      <c r="M6" s="203">
        <v>1.1299999999999999</v>
      </c>
      <c r="N6" s="203">
        <v>1.46</v>
      </c>
      <c r="O6" s="203">
        <v>0</v>
      </c>
      <c r="P6" s="203">
        <v>1.72</v>
      </c>
      <c r="Q6" s="203">
        <v>0.26</v>
      </c>
      <c r="R6" s="203">
        <v>0.52</v>
      </c>
      <c r="S6" s="203">
        <v>0.33</v>
      </c>
      <c r="T6" s="203">
        <v>0</v>
      </c>
      <c r="U6" s="203">
        <v>0.91</v>
      </c>
      <c r="V6" s="203">
        <v>0.22</v>
      </c>
      <c r="W6" s="203">
        <v>0.56000000000000005</v>
      </c>
      <c r="X6" s="203">
        <v>1.82</v>
      </c>
      <c r="Y6" s="203">
        <v>0</v>
      </c>
      <c r="Z6" s="203">
        <v>3.11</v>
      </c>
      <c r="AA6" s="203">
        <v>1.1100000000000001</v>
      </c>
      <c r="AB6" s="203">
        <v>0</v>
      </c>
      <c r="AC6" s="203">
        <v>23.77</v>
      </c>
      <c r="AD6" s="203">
        <v>0</v>
      </c>
      <c r="AE6" s="203">
        <v>0</v>
      </c>
      <c r="AF6" s="203">
        <v>0</v>
      </c>
      <c r="AG6" s="203">
        <v>31.81</v>
      </c>
      <c r="AH6" s="203">
        <v>0</v>
      </c>
      <c r="AI6" s="203">
        <v>31.81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13.21</v>
      </c>
      <c r="E7" s="203">
        <v>0</v>
      </c>
      <c r="F7" s="203">
        <v>0</v>
      </c>
      <c r="G7" s="203">
        <v>21.49</v>
      </c>
      <c r="H7" s="203">
        <v>0</v>
      </c>
      <c r="I7" s="203">
        <v>0</v>
      </c>
      <c r="J7" s="203">
        <v>18.329999999999998</v>
      </c>
      <c r="K7" s="203">
        <v>2.34</v>
      </c>
      <c r="L7" s="203">
        <v>181.45</v>
      </c>
      <c r="M7" s="203">
        <v>1.1299999999999999</v>
      </c>
      <c r="N7" s="203">
        <v>1.46</v>
      </c>
      <c r="O7" s="203">
        <v>0</v>
      </c>
      <c r="P7" s="203">
        <v>1.72</v>
      </c>
      <c r="Q7" s="203">
        <v>0.26</v>
      </c>
      <c r="R7" s="203">
        <v>0.52</v>
      </c>
      <c r="S7" s="203">
        <v>0.33</v>
      </c>
      <c r="T7" s="203">
        <v>0</v>
      </c>
      <c r="U7" s="203">
        <v>1.03</v>
      </c>
      <c r="V7" s="203">
        <v>0.22</v>
      </c>
      <c r="W7" s="203">
        <v>0.56000000000000005</v>
      </c>
      <c r="X7" s="203">
        <v>1.82</v>
      </c>
      <c r="Y7" s="203">
        <v>0</v>
      </c>
      <c r="Z7" s="203">
        <v>3.11</v>
      </c>
      <c r="AA7" s="203">
        <v>1.1100000000000001</v>
      </c>
      <c r="AB7" s="203">
        <v>0</v>
      </c>
      <c r="AC7" s="203">
        <v>23.77</v>
      </c>
      <c r="AD7" s="203">
        <v>0</v>
      </c>
      <c r="AE7" s="203">
        <v>0</v>
      </c>
      <c r="AF7" s="203">
        <v>0</v>
      </c>
      <c r="AG7" s="203">
        <v>31.81</v>
      </c>
      <c r="AH7" s="203">
        <v>0</v>
      </c>
      <c r="AI7" s="203">
        <v>31.81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13.27</v>
      </c>
      <c r="E8" s="203">
        <v>0</v>
      </c>
      <c r="F8" s="203">
        <v>0</v>
      </c>
      <c r="G8" s="203">
        <v>21.49</v>
      </c>
      <c r="H8" s="203">
        <v>0</v>
      </c>
      <c r="I8" s="203">
        <v>0</v>
      </c>
      <c r="J8" s="203">
        <v>18.329999999999998</v>
      </c>
      <c r="K8" s="203">
        <v>2.75</v>
      </c>
      <c r="L8" s="203">
        <v>181.45</v>
      </c>
      <c r="M8" s="203">
        <v>1.1299999999999999</v>
      </c>
      <c r="N8" s="203">
        <v>1.46</v>
      </c>
      <c r="O8" s="203">
        <v>0</v>
      </c>
      <c r="P8" s="203">
        <v>1.72</v>
      </c>
      <c r="Q8" s="203">
        <v>0.26</v>
      </c>
      <c r="R8" s="203">
        <v>0.52</v>
      </c>
      <c r="S8" s="203">
        <v>0.33</v>
      </c>
      <c r="T8" s="203">
        <v>0</v>
      </c>
      <c r="U8" s="203">
        <v>0.86</v>
      </c>
      <c r="V8" s="203">
        <v>0.22</v>
      </c>
      <c r="W8" s="203">
        <v>0.56000000000000005</v>
      </c>
      <c r="X8" s="203">
        <v>1.82</v>
      </c>
      <c r="Y8" s="203">
        <v>0</v>
      </c>
      <c r="Z8" s="203">
        <v>3.11</v>
      </c>
      <c r="AA8" s="203">
        <v>1.1100000000000001</v>
      </c>
      <c r="AB8" s="203">
        <v>0</v>
      </c>
      <c r="AC8" s="203">
        <v>23.77</v>
      </c>
      <c r="AD8" s="203">
        <v>0</v>
      </c>
      <c r="AE8" s="203">
        <v>0</v>
      </c>
      <c r="AF8" s="203">
        <v>0</v>
      </c>
      <c r="AG8" s="203">
        <v>31.81</v>
      </c>
      <c r="AH8" s="203">
        <v>0</v>
      </c>
      <c r="AI8" s="203">
        <v>31.81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13.27</v>
      </c>
      <c r="E9" s="203">
        <v>0</v>
      </c>
      <c r="F9" s="203">
        <v>0</v>
      </c>
      <c r="G9" s="203">
        <v>21.49</v>
      </c>
      <c r="H9" s="203">
        <v>0</v>
      </c>
      <c r="I9" s="203">
        <v>0</v>
      </c>
      <c r="J9" s="203">
        <v>18.329999999999998</v>
      </c>
      <c r="K9" s="203">
        <v>3.52</v>
      </c>
      <c r="L9" s="203">
        <v>181.45</v>
      </c>
      <c r="M9" s="203">
        <v>1.1299999999999999</v>
      </c>
      <c r="N9" s="203">
        <v>1.46</v>
      </c>
      <c r="O9" s="203">
        <v>0</v>
      </c>
      <c r="P9" s="203">
        <v>1.72</v>
      </c>
      <c r="Q9" s="203">
        <v>0.26</v>
      </c>
      <c r="R9" s="203">
        <v>0.52</v>
      </c>
      <c r="S9" s="203">
        <v>0.33</v>
      </c>
      <c r="T9" s="203">
        <v>0</v>
      </c>
      <c r="U9" s="203">
        <v>0.89</v>
      </c>
      <c r="V9" s="203">
        <v>0.22</v>
      </c>
      <c r="W9" s="203">
        <v>0.56000000000000005</v>
      </c>
      <c r="X9" s="203">
        <v>1.82</v>
      </c>
      <c r="Y9" s="203">
        <v>0</v>
      </c>
      <c r="Z9" s="203">
        <v>3.11</v>
      </c>
      <c r="AA9" s="203">
        <v>1.1100000000000001</v>
      </c>
      <c r="AB9" s="203">
        <v>0</v>
      </c>
      <c r="AC9" s="203">
        <v>23.77</v>
      </c>
      <c r="AD9" s="203">
        <v>0</v>
      </c>
      <c r="AE9" s="203">
        <v>0</v>
      </c>
      <c r="AF9" s="203">
        <v>0</v>
      </c>
      <c r="AG9" s="203">
        <v>31.81</v>
      </c>
      <c r="AH9" s="203">
        <v>0</v>
      </c>
      <c r="AI9" s="203">
        <v>31.81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13.27</v>
      </c>
      <c r="E10" s="203">
        <v>0</v>
      </c>
      <c r="F10" s="203">
        <v>0</v>
      </c>
      <c r="G10" s="203">
        <v>21.49</v>
      </c>
      <c r="H10" s="203">
        <v>0</v>
      </c>
      <c r="I10" s="203">
        <v>0</v>
      </c>
      <c r="J10" s="203">
        <v>18.329999999999998</v>
      </c>
      <c r="K10" s="203">
        <v>3.64</v>
      </c>
      <c r="L10" s="203">
        <v>181.45</v>
      </c>
      <c r="M10" s="203">
        <v>1.1299999999999999</v>
      </c>
      <c r="N10" s="203">
        <v>1.46</v>
      </c>
      <c r="O10" s="203">
        <v>0</v>
      </c>
      <c r="P10" s="203">
        <v>1.72</v>
      </c>
      <c r="Q10" s="203">
        <v>0.26</v>
      </c>
      <c r="R10" s="203">
        <v>0.52</v>
      </c>
      <c r="S10" s="203">
        <v>0.33</v>
      </c>
      <c r="T10" s="203">
        <v>0</v>
      </c>
      <c r="U10" s="203">
        <v>0.91</v>
      </c>
      <c r="V10" s="203">
        <v>0.22</v>
      </c>
      <c r="W10" s="203">
        <v>0.56000000000000005</v>
      </c>
      <c r="X10" s="203">
        <v>1.82</v>
      </c>
      <c r="Y10" s="203">
        <v>0</v>
      </c>
      <c r="Z10" s="203">
        <v>3.11</v>
      </c>
      <c r="AA10" s="203">
        <v>1.1100000000000001</v>
      </c>
      <c r="AB10" s="203">
        <v>0</v>
      </c>
      <c r="AC10" s="203">
        <v>23.77</v>
      </c>
      <c r="AD10" s="203">
        <v>0</v>
      </c>
      <c r="AE10" s="203">
        <v>0</v>
      </c>
      <c r="AF10" s="203">
        <v>0</v>
      </c>
      <c r="AG10" s="203">
        <v>31.81</v>
      </c>
      <c r="AH10" s="203">
        <v>0</v>
      </c>
      <c r="AI10" s="203">
        <v>31.81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13.27</v>
      </c>
      <c r="E11" s="203">
        <v>0</v>
      </c>
      <c r="F11" s="203">
        <v>0</v>
      </c>
      <c r="G11" s="203">
        <v>21.49</v>
      </c>
      <c r="H11" s="203">
        <v>0</v>
      </c>
      <c r="I11" s="203">
        <v>0</v>
      </c>
      <c r="J11" s="203">
        <v>18.329999999999998</v>
      </c>
      <c r="K11" s="203">
        <v>3.7</v>
      </c>
      <c r="L11" s="203">
        <v>181.45</v>
      </c>
      <c r="M11" s="203">
        <v>1.1299999999999999</v>
      </c>
      <c r="N11" s="203">
        <v>1.46</v>
      </c>
      <c r="O11" s="203">
        <v>0</v>
      </c>
      <c r="P11" s="203">
        <v>1.72</v>
      </c>
      <c r="Q11" s="203">
        <v>0.26</v>
      </c>
      <c r="R11" s="203">
        <v>0.52</v>
      </c>
      <c r="S11" s="203">
        <v>0.33</v>
      </c>
      <c r="T11" s="203">
        <v>0</v>
      </c>
      <c r="U11" s="203">
        <v>0.94</v>
      </c>
      <c r="V11" s="203">
        <v>0.22</v>
      </c>
      <c r="W11" s="203">
        <v>0.56000000000000005</v>
      </c>
      <c r="X11" s="203">
        <v>1.82</v>
      </c>
      <c r="Y11" s="203">
        <v>0</v>
      </c>
      <c r="Z11" s="203">
        <v>3.11</v>
      </c>
      <c r="AA11" s="203">
        <v>1.1100000000000001</v>
      </c>
      <c r="AB11" s="203">
        <v>0</v>
      </c>
      <c r="AC11" s="203">
        <v>23.77</v>
      </c>
      <c r="AD11" s="203">
        <v>0</v>
      </c>
      <c r="AE11" s="203">
        <v>0</v>
      </c>
      <c r="AF11" s="203">
        <v>0</v>
      </c>
      <c r="AG11" s="203">
        <v>31.81</v>
      </c>
      <c r="AH11" s="203">
        <v>0</v>
      </c>
      <c r="AI11" s="203">
        <v>31.81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13.27</v>
      </c>
      <c r="E12" s="203">
        <v>0</v>
      </c>
      <c r="F12" s="203">
        <v>0</v>
      </c>
      <c r="G12" s="203">
        <v>21.49</v>
      </c>
      <c r="H12" s="203">
        <v>0</v>
      </c>
      <c r="I12" s="203">
        <v>0</v>
      </c>
      <c r="J12" s="203">
        <v>18.329999999999998</v>
      </c>
      <c r="K12" s="203">
        <v>3.78</v>
      </c>
      <c r="L12" s="203">
        <v>181.45</v>
      </c>
      <c r="M12" s="203">
        <v>1.1299999999999999</v>
      </c>
      <c r="N12" s="203">
        <v>1.46</v>
      </c>
      <c r="O12" s="203">
        <v>0</v>
      </c>
      <c r="P12" s="203">
        <v>1.72</v>
      </c>
      <c r="Q12" s="203">
        <v>3.03</v>
      </c>
      <c r="R12" s="203">
        <v>6.15</v>
      </c>
      <c r="S12" s="203">
        <v>3.83</v>
      </c>
      <c r="T12" s="203">
        <v>0</v>
      </c>
      <c r="U12" s="203">
        <v>0.97</v>
      </c>
      <c r="V12" s="203">
        <v>0.22</v>
      </c>
      <c r="W12" s="203">
        <v>0.56000000000000005</v>
      </c>
      <c r="X12" s="203">
        <v>1.82</v>
      </c>
      <c r="Y12" s="203">
        <v>0</v>
      </c>
      <c r="Z12" s="203">
        <v>3.11</v>
      </c>
      <c r="AA12" s="203">
        <v>1.1100000000000001</v>
      </c>
      <c r="AB12" s="203">
        <v>0</v>
      </c>
      <c r="AC12" s="203">
        <v>23.77</v>
      </c>
      <c r="AD12" s="203">
        <v>0</v>
      </c>
      <c r="AE12" s="203">
        <v>0</v>
      </c>
      <c r="AF12" s="203">
        <v>0</v>
      </c>
      <c r="AG12" s="203">
        <v>31.81</v>
      </c>
      <c r="AH12" s="203">
        <v>0</v>
      </c>
      <c r="AI12" s="203">
        <v>31.81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13.27</v>
      </c>
      <c r="E13" s="203">
        <v>0</v>
      </c>
      <c r="F13" s="203">
        <v>0</v>
      </c>
      <c r="G13" s="203">
        <v>21.49</v>
      </c>
      <c r="H13" s="203">
        <v>0</v>
      </c>
      <c r="I13" s="203">
        <v>0</v>
      </c>
      <c r="J13" s="203">
        <v>18.329999999999998</v>
      </c>
      <c r="K13" s="203">
        <v>3.84</v>
      </c>
      <c r="L13" s="203">
        <v>181.45</v>
      </c>
      <c r="M13" s="203">
        <v>1.1299999999999999</v>
      </c>
      <c r="N13" s="203">
        <v>1.46</v>
      </c>
      <c r="O13" s="203">
        <v>0</v>
      </c>
      <c r="P13" s="203">
        <v>1.72</v>
      </c>
      <c r="Q13" s="203">
        <v>3.03</v>
      </c>
      <c r="R13" s="203">
        <v>6.15</v>
      </c>
      <c r="S13" s="203">
        <v>3.83</v>
      </c>
      <c r="T13" s="203">
        <v>0</v>
      </c>
      <c r="U13" s="203">
        <v>1.17</v>
      </c>
      <c r="V13" s="203">
        <v>0.22</v>
      </c>
      <c r="W13" s="203">
        <v>0.56000000000000005</v>
      </c>
      <c r="X13" s="203">
        <v>1.82</v>
      </c>
      <c r="Y13" s="203">
        <v>0</v>
      </c>
      <c r="Z13" s="203">
        <v>3.11</v>
      </c>
      <c r="AA13" s="203">
        <v>1.1100000000000001</v>
      </c>
      <c r="AB13" s="203">
        <v>0</v>
      </c>
      <c r="AC13" s="203">
        <v>23.77</v>
      </c>
      <c r="AD13" s="203">
        <v>0</v>
      </c>
      <c r="AE13" s="203">
        <v>0</v>
      </c>
      <c r="AF13" s="203">
        <v>0</v>
      </c>
      <c r="AG13" s="203">
        <v>31.81</v>
      </c>
      <c r="AH13" s="203">
        <v>0</v>
      </c>
      <c r="AI13" s="203">
        <v>31.81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13.27</v>
      </c>
      <c r="E14" s="203">
        <v>0</v>
      </c>
      <c r="F14" s="203">
        <v>0</v>
      </c>
      <c r="G14" s="203">
        <v>21.49</v>
      </c>
      <c r="H14" s="203">
        <v>0</v>
      </c>
      <c r="I14" s="203">
        <v>0</v>
      </c>
      <c r="J14" s="203">
        <v>18.329999999999998</v>
      </c>
      <c r="K14" s="203">
        <v>3.93</v>
      </c>
      <c r="L14" s="203">
        <v>181.45</v>
      </c>
      <c r="M14" s="203">
        <v>1.1299999999999999</v>
      </c>
      <c r="N14" s="203">
        <v>1.46</v>
      </c>
      <c r="O14" s="203">
        <v>0</v>
      </c>
      <c r="P14" s="203">
        <v>1.72</v>
      </c>
      <c r="Q14" s="203">
        <v>3.03</v>
      </c>
      <c r="R14" s="203">
        <v>6.15</v>
      </c>
      <c r="S14" s="203">
        <v>3.83</v>
      </c>
      <c r="T14" s="203">
        <v>0</v>
      </c>
      <c r="U14" s="203">
        <v>0.91</v>
      </c>
      <c r="V14" s="203">
        <v>0.22</v>
      </c>
      <c r="W14" s="203">
        <v>0.56000000000000005</v>
      </c>
      <c r="X14" s="203">
        <v>1.82</v>
      </c>
      <c r="Y14" s="203">
        <v>0</v>
      </c>
      <c r="Z14" s="203">
        <v>3.11</v>
      </c>
      <c r="AA14" s="203">
        <v>1.1100000000000001</v>
      </c>
      <c r="AB14" s="203">
        <v>0</v>
      </c>
      <c r="AC14" s="203">
        <v>23.77</v>
      </c>
      <c r="AD14" s="203">
        <v>0</v>
      </c>
      <c r="AE14" s="203">
        <v>0</v>
      </c>
      <c r="AF14" s="203">
        <v>0</v>
      </c>
      <c r="AG14" s="203">
        <v>31.81</v>
      </c>
      <c r="AH14" s="203">
        <v>0</v>
      </c>
      <c r="AI14" s="203">
        <v>31.81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13.37</v>
      </c>
      <c r="E15" s="203">
        <v>0</v>
      </c>
      <c r="F15" s="203">
        <v>0</v>
      </c>
      <c r="G15" s="203">
        <v>21.49</v>
      </c>
      <c r="H15" s="203">
        <v>0</v>
      </c>
      <c r="I15" s="203">
        <v>0</v>
      </c>
      <c r="J15" s="203">
        <v>18.329999999999998</v>
      </c>
      <c r="K15" s="203">
        <v>3.36</v>
      </c>
      <c r="L15" s="203">
        <v>181.45</v>
      </c>
      <c r="M15" s="203">
        <v>1.1299999999999999</v>
      </c>
      <c r="N15" s="203">
        <v>1.46</v>
      </c>
      <c r="O15" s="203">
        <v>0</v>
      </c>
      <c r="P15" s="203">
        <v>1.72</v>
      </c>
      <c r="Q15" s="203">
        <v>3.03</v>
      </c>
      <c r="R15" s="203">
        <v>6.15</v>
      </c>
      <c r="S15" s="203">
        <v>3.83</v>
      </c>
      <c r="T15" s="203">
        <v>0</v>
      </c>
      <c r="U15" s="203">
        <v>1.27</v>
      </c>
      <c r="V15" s="203">
        <v>0.22</v>
      </c>
      <c r="W15" s="203">
        <v>0.56000000000000005</v>
      </c>
      <c r="X15" s="203">
        <v>1.82</v>
      </c>
      <c r="Y15" s="203">
        <v>0</v>
      </c>
      <c r="Z15" s="203">
        <v>3.11</v>
      </c>
      <c r="AA15" s="203">
        <v>1.1100000000000001</v>
      </c>
      <c r="AB15" s="203">
        <v>0</v>
      </c>
      <c r="AC15" s="203">
        <v>23.77</v>
      </c>
      <c r="AD15" s="203">
        <v>0</v>
      </c>
      <c r="AE15" s="203">
        <v>0</v>
      </c>
      <c r="AF15" s="203">
        <v>0</v>
      </c>
      <c r="AG15" s="203">
        <v>31.81</v>
      </c>
      <c r="AH15" s="203">
        <v>0</v>
      </c>
      <c r="AI15" s="203">
        <v>31.81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13.37</v>
      </c>
      <c r="E16" s="203">
        <v>0</v>
      </c>
      <c r="F16" s="203">
        <v>0</v>
      </c>
      <c r="G16" s="203">
        <v>21.49</v>
      </c>
      <c r="H16" s="203">
        <v>0</v>
      </c>
      <c r="I16" s="203">
        <v>0</v>
      </c>
      <c r="J16" s="203">
        <v>18.329999999999998</v>
      </c>
      <c r="K16" s="203">
        <v>3.29</v>
      </c>
      <c r="L16" s="203">
        <v>181.45</v>
      </c>
      <c r="M16" s="203">
        <v>1.1299999999999999</v>
      </c>
      <c r="N16" s="203">
        <v>1.46</v>
      </c>
      <c r="O16" s="203">
        <v>0</v>
      </c>
      <c r="P16" s="203">
        <v>1.72</v>
      </c>
      <c r="Q16" s="203">
        <v>3.03</v>
      </c>
      <c r="R16" s="203">
        <v>6.15</v>
      </c>
      <c r="S16" s="203">
        <v>3.83</v>
      </c>
      <c r="T16" s="203">
        <v>0</v>
      </c>
      <c r="U16" s="203">
        <v>1.04</v>
      </c>
      <c r="V16" s="203">
        <v>0.22</v>
      </c>
      <c r="W16" s="203">
        <v>0.56000000000000005</v>
      </c>
      <c r="X16" s="203">
        <v>1.82</v>
      </c>
      <c r="Y16" s="203">
        <v>0</v>
      </c>
      <c r="Z16" s="203">
        <v>3.11</v>
      </c>
      <c r="AA16" s="203">
        <v>1.1100000000000001</v>
      </c>
      <c r="AB16" s="203">
        <v>0</v>
      </c>
      <c r="AC16" s="203">
        <v>23.77</v>
      </c>
      <c r="AD16" s="203">
        <v>0</v>
      </c>
      <c r="AE16" s="203">
        <v>0</v>
      </c>
      <c r="AF16" s="203">
        <v>0</v>
      </c>
      <c r="AG16" s="203">
        <v>31.81</v>
      </c>
      <c r="AH16" s="203">
        <v>0</v>
      </c>
      <c r="AI16" s="203">
        <v>31.81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13.37</v>
      </c>
      <c r="E17" s="203">
        <v>0</v>
      </c>
      <c r="F17" s="203">
        <v>0</v>
      </c>
      <c r="G17" s="203">
        <v>21.49</v>
      </c>
      <c r="H17" s="203">
        <v>0</v>
      </c>
      <c r="I17" s="203">
        <v>0</v>
      </c>
      <c r="J17" s="203">
        <v>18.329999999999998</v>
      </c>
      <c r="K17" s="203">
        <v>3.26</v>
      </c>
      <c r="L17" s="203">
        <v>181.45</v>
      </c>
      <c r="M17" s="203">
        <v>1.1299999999999999</v>
      </c>
      <c r="N17" s="203">
        <v>1.46</v>
      </c>
      <c r="O17" s="203">
        <v>0</v>
      </c>
      <c r="P17" s="203">
        <v>1.72</v>
      </c>
      <c r="Q17" s="203">
        <v>3.03</v>
      </c>
      <c r="R17" s="203">
        <v>6.15</v>
      </c>
      <c r="S17" s="203">
        <v>3.83</v>
      </c>
      <c r="T17" s="203">
        <v>0</v>
      </c>
      <c r="U17" s="203">
        <v>1.07</v>
      </c>
      <c r="V17" s="203">
        <v>0.22</v>
      </c>
      <c r="W17" s="203">
        <v>0.56000000000000005</v>
      </c>
      <c r="X17" s="203">
        <v>1.82</v>
      </c>
      <c r="Y17" s="203">
        <v>0</v>
      </c>
      <c r="Z17" s="203">
        <v>3.11</v>
      </c>
      <c r="AA17" s="203">
        <v>1.1100000000000001</v>
      </c>
      <c r="AB17" s="203">
        <v>0</v>
      </c>
      <c r="AC17" s="203">
        <v>23.77</v>
      </c>
      <c r="AD17" s="203">
        <v>0</v>
      </c>
      <c r="AE17" s="203">
        <v>0</v>
      </c>
      <c r="AF17" s="203">
        <v>0</v>
      </c>
      <c r="AG17" s="203">
        <v>31.81</v>
      </c>
      <c r="AH17" s="203">
        <v>0</v>
      </c>
      <c r="AI17" s="203">
        <v>31.81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13.37</v>
      </c>
      <c r="E18" s="203">
        <v>0</v>
      </c>
      <c r="F18" s="203">
        <v>0</v>
      </c>
      <c r="G18" s="203">
        <v>21.49</v>
      </c>
      <c r="H18" s="203">
        <v>0</v>
      </c>
      <c r="I18" s="203">
        <v>0</v>
      </c>
      <c r="J18" s="203">
        <v>18.329999999999998</v>
      </c>
      <c r="K18" s="203">
        <v>4.1100000000000003</v>
      </c>
      <c r="L18" s="203">
        <v>181.45</v>
      </c>
      <c r="M18" s="203">
        <v>1.1299999999999999</v>
      </c>
      <c r="N18" s="203">
        <v>1.46</v>
      </c>
      <c r="O18" s="203">
        <v>0</v>
      </c>
      <c r="P18" s="203">
        <v>1.72</v>
      </c>
      <c r="Q18" s="203">
        <v>3.03</v>
      </c>
      <c r="R18" s="203">
        <v>6.15</v>
      </c>
      <c r="S18" s="203">
        <v>3.83</v>
      </c>
      <c r="T18" s="203">
        <v>0</v>
      </c>
      <c r="U18" s="203">
        <v>1.0900000000000001</v>
      </c>
      <c r="V18" s="203">
        <v>0.22</v>
      </c>
      <c r="W18" s="203">
        <v>0.56000000000000005</v>
      </c>
      <c r="X18" s="203">
        <v>1.82</v>
      </c>
      <c r="Y18" s="203">
        <v>0</v>
      </c>
      <c r="Z18" s="203">
        <v>3.11</v>
      </c>
      <c r="AA18" s="203">
        <v>1.1100000000000001</v>
      </c>
      <c r="AB18" s="203">
        <v>0</v>
      </c>
      <c r="AC18" s="203">
        <v>23.77</v>
      </c>
      <c r="AD18" s="203">
        <v>0</v>
      </c>
      <c r="AE18" s="203">
        <v>0</v>
      </c>
      <c r="AF18" s="203">
        <v>0</v>
      </c>
      <c r="AG18" s="203">
        <v>31.81</v>
      </c>
      <c r="AH18" s="203">
        <v>0</v>
      </c>
      <c r="AI18" s="203">
        <v>31.81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13.37</v>
      </c>
      <c r="E19" s="203">
        <v>0</v>
      </c>
      <c r="F19" s="203">
        <v>0</v>
      </c>
      <c r="G19" s="203">
        <v>21.49</v>
      </c>
      <c r="H19" s="203">
        <v>0</v>
      </c>
      <c r="I19" s="203">
        <v>0</v>
      </c>
      <c r="J19" s="203">
        <v>18.329999999999998</v>
      </c>
      <c r="K19" s="203">
        <v>4.1500000000000004</v>
      </c>
      <c r="L19" s="203">
        <v>181.45</v>
      </c>
      <c r="M19" s="203">
        <v>1.1299999999999999</v>
      </c>
      <c r="N19" s="203">
        <v>1.46</v>
      </c>
      <c r="O19" s="203">
        <v>0</v>
      </c>
      <c r="P19" s="203">
        <v>1.72</v>
      </c>
      <c r="Q19" s="203">
        <v>3.03</v>
      </c>
      <c r="R19" s="203">
        <v>6.15</v>
      </c>
      <c r="S19" s="203">
        <v>3.83</v>
      </c>
      <c r="T19" s="203">
        <v>0</v>
      </c>
      <c r="U19" s="203">
        <v>1.1000000000000001</v>
      </c>
      <c r="V19" s="203">
        <v>0.22</v>
      </c>
      <c r="W19" s="203">
        <v>0.56000000000000005</v>
      </c>
      <c r="X19" s="203">
        <v>1.82</v>
      </c>
      <c r="Y19" s="203">
        <v>0</v>
      </c>
      <c r="Z19" s="203">
        <v>3.11</v>
      </c>
      <c r="AA19" s="203">
        <v>1.1100000000000001</v>
      </c>
      <c r="AB19" s="203">
        <v>0</v>
      </c>
      <c r="AC19" s="203">
        <v>23.77</v>
      </c>
      <c r="AD19" s="203">
        <v>0</v>
      </c>
      <c r="AE19" s="203">
        <v>0</v>
      </c>
      <c r="AF19" s="203">
        <v>0</v>
      </c>
      <c r="AG19" s="203">
        <v>31.81</v>
      </c>
      <c r="AH19" s="203">
        <v>0</v>
      </c>
      <c r="AI19" s="203">
        <v>31.81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13.37</v>
      </c>
      <c r="E20" s="203">
        <v>0</v>
      </c>
      <c r="F20" s="203">
        <v>0</v>
      </c>
      <c r="G20" s="203">
        <v>21.49</v>
      </c>
      <c r="H20" s="203">
        <v>0</v>
      </c>
      <c r="I20" s="203">
        <v>0</v>
      </c>
      <c r="J20" s="203">
        <v>18.329999999999998</v>
      </c>
      <c r="K20" s="203">
        <v>4.43</v>
      </c>
      <c r="L20" s="203">
        <v>181.45</v>
      </c>
      <c r="M20" s="203">
        <v>1.1299999999999999</v>
      </c>
      <c r="N20" s="203">
        <v>1.46</v>
      </c>
      <c r="O20" s="203">
        <v>0</v>
      </c>
      <c r="P20" s="203">
        <v>1.72</v>
      </c>
      <c r="Q20" s="203">
        <v>3.03</v>
      </c>
      <c r="R20" s="203">
        <v>6.15</v>
      </c>
      <c r="S20" s="203">
        <v>3.83</v>
      </c>
      <c r="T20" s="203">
        <v>0</v>
      </c>
      <c r="U20" s="203">
        <v>1.1200000000000001</v>
      </c>
      <c r="V20" s="203">
        <v>0.22</v>
      </c>
      <c r="W20" s="203">
        <v>0.56000000000000005</v>
      </c>
      <c r="X20" s="203">
        <v>1.82</v>
      </c>
      <c r="Y20" s="203">
        <v>0</v>
      </c>
      <c r="Z20" s="203">
        <v>3.11</v>
      </c>
      <c r="AA20" s="203">
        <v>1.1100000000000001</v>
      </c>
      <c r="AB20" s="203">
        <v>0</v>
      </c>
      <c r="AC20" s="203">
        <v>23.77</v>
      </c>
      <c r="AD20" s="203">
        <v>0</v>
      </c>
      <c r="AE20" s="203">
        <v>0</v>
      </c>
      <c r="AF20" s="203">
        <v>0</v>
      </c>
      <c r="AG20" s="203">
        <v>31.81</v>
      </c>
      <c r="AH20" s="203">
        <v>0</v>
      </c>
      <c r="AI20" s="203">
        <v>31.81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13.37</v>
      </c>
      <c r="E21" s="203">
        <v>0</v>
      </c>
      <c r="F21" s="203">
        <v>0</v>
      </c>
      <c r="G21" s="203">
        <v>21.49</v>
      </c>
      <c r="H21" s="203">
        <v>0</v>
      </c>
      <c r="I21" s="203">
        <v>0</v>
      </c>
      <c r="J21" s="203">
        <v>18.329999999999998</v>
      </c>
      <c r="K21" s="203">
        <v>4.43</v>
      </c>
      <c r="L21" s="203">
        <v>181.45</v>
      </c>
      <c r="M21" s="203">
        <v>1.1299999999999999</v>
      </c>
      <c r="N21" s="203">
        <v>1.46</v>
      </c>
      <c r="O21" s="203">
        <v>0</v>
      </c>
      <c r="P21" s="203">
        <v>1.72</v>
      </c>
      <c r="Q21" s="203">
        <v>3.03</v>
      </c>
      <c r="R21" s="203">
        <v>6.15</v>
      </c>
      <c r="S21" s="203">
        <v>3.83</v>
      </c>
      <c r="T21" s="203">
        <v>0</v>
      </c>
      <c r="U21" s="203">
        <v>1.07</v>
      </c>
      <c r="V21" s="203">
        <v>0.22</v>
      </c>
      <c r="W21" s="203">
        <v>0.56000000000000005</v>
      </c>
      <c r="X21" s="203">
        <v>1.82</v>
      </c>
      <c r="Y21" s="203">
        <v>0</v>
      </c>
      <c r="Z21" s="203">
        <v>3.11</v>
      </c>
      <c r="AA21" s="203">
        <v>1.1100000000000001</v>
      </c>
      <c r="AB21" s="203">
        <v>0</v>
      </c>
      <c r="AC21" s="203">
        <v>23.77</v>
      </c>
      <c r="AD21" s="203">
        <v>0</v>
      </c>
      <c r="AE21" s="203">
        <v>0</v>
      </c>
      <c r="AF21" s="203">
        <v>0</v>
      </c>
      <c r="AG21" s="203">
        <v>31.81</v>
      </c>
      <c r="AH21" s="203">
        <v>0</v>
      </c>
      <c r="AI21" s="203">
        <v>31.81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13.37</v>
      </c>
      <c r="E22" s="203">
        <v>0</v>
      </c>
      <c r="F22" s="203">
        <v>0</v>
      </c>
      <c r="G22" s="203">
        <v>21.49</v>
      </c>
      <c r="H22" s="203">
        <v>0</v>
      </c>
      <c r="I22" s="203">
        <v>0</v>
      </c>
      <c r="J22" s="203">
        <v>18.329999999999998</v>
      </c>
      <c r="K22" s="203">
        <v>4.43</v>
      </c>
      <c r="L22" s="203">
        <v>125.77</v>
      </c>
      <c r="M22" s="203">
        <v>1.1299999999999999</v>
      </c>
      <c r="N22" s="203">
        <v>1.46</v>
      </c>
      <c r="O22" s="203">
        <v>0</v>
      </c>
      <c r="P22" s="203">
        <v>1.72</v>
      </c>
      <c r="Q22" s="203">
        <v>3.03</v>
      </c>
      <c r="R22" s="203">
        <v>6.15</v>
      </c>
      <c r="S22" s="203">
        <v>3.83</v>
      </c>
      <c r="T22" s="203">
        <v>0</v>
      </c>
      <c r="U22" s="203">
        <v>1.07</v>
      </c>
      <c r="V22" s="203">
        <v>0.22</v>
      </c>
      <c r="W22" s="203">
        <v>0.56000000000000005</v>
      </c>
      <c r="X22" s="203">
        <v>1.82</v>
      </c>
      <c r="Y22" s="203">
        <v>0</v>
      </c>
      <c r="Z22" s="203">
        <v>3.11</v>
      </c>
      <c r="AA22" s="203">
        <v>1.1100000000000001</v>
      </c>
      <c r="AB22" s="203">
        <v>0</v>
      </c>
      <c r="AC22" s="203">
        <v>23.77</v>
      </c>
      <c r="AD22" s="203">
        <v>0</v>
      </c>
      <c r="AE22" s="203">
        <v>0</v>
      </c>
      <c r="AF22" s="203">
        <v>0</v>
      </c>
      <c r="AG22" s="203">
        <v>31.81</v>
      </c>
      <c r="AH22" s="203">
        <v>0</v>
      </c>
      <c r="AI22" s="203">
        <v>31.81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13.47</v>
      </c>
      <c r="E23" s="203">
        <v>0</v>
      </c>
      <c r="F23" s="203">
        <v>0</v>
      </c>
      <c r="G23" s="203">
        <v>21.49</v>
      </c>
      <c r="H23" s="203">
        <v>0</v>
      </c>
      <c r="I23" s="203">
        <v>0</v>
      </c>
      <c r="J23" s="203">
        <v>18.329999999999998</v>
      </c>
      <c r="K23" s="203">
        <v>4.43</v>
      </c>
      <c r="L23" s="203">
        <v>68.17</v>
      </c>
      <c r="M23" s="203">
        <v>1.1299999999999999</v>
      </c>
      <c r="N23" s="203">
        <v>1.46</v>
      </c>
      <c r="O23" s="203">
        <v>0</v>
      </c>
      <c r="P23" s="203">
        <v>1.72</v>
      </c>
      <c r="Q23" s="203">
        <v>0.25</v>
      </c>
      <c r="R23" s="203">
        <v>0.52</v>
      </c>
      <c r="S23" s="203">
        <v>0.33</v>
      </c>
      <c r="T23" s="203">
        <v>0</v>
      </c>
      <c r="U23" s="203">
        <v>1.07</v>
      </c>
      <c r="V23" s="203">
        <v>0.22</v>
      </c>
      <c r="W23" s="203">
        <v>0.56000000000000005</v>
      </c>
      <c r="X23" s="203">
        <v>1.82</v>
      </c>
      <c r="Y23" s="203">
        <v>0</v>
      </c>
      <c r="Z23" s="203">
        <v>3.11</v>
      </c>
      <c r="AA23" s="203">
        <v>1.1100000000000001</v>
      </c>
      <c r="AB23" s="203">
        <v>0</v>
      </c>
      <c r="AC23" s="203">
        <v>23.77</v>
      </c>
      <c r="AD23" s="203">
        <v>0</v>
      </c>
      <c r="AE23" s="203">
        <v>0</v>
      </c>
      <c r="AF23" s="203">
        <v>0</v>
      </c>
      <c r="AG23" s="203">
        <v>31.81</v>
      </c>
      <c r="AH23" s="203">
        <v>0</v>
      </c>
      <c r="AI23" s="203">
        <v>31.81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13.47</v>
      </c>
      <c r="E24" s="203">
        <v>0</v>
      </c>
      <c r="F24" s="203">
        <v>0</v>
      </c>
      <c r="G24" s="203">
        <v>21.49</v>
      </c>
      <c r="H24" s="203">
        <v>0</v>
      </c>
      <c r="I24" s="203">
        <v>0</v>
      </c>
      <c r="J24" s="203">
        <v>18.329999999999998</v>
      </c>
      <c r="K24" s="203">
        <v>0.37</v>
      </c>
      <c r="L24" s="203">
        <v>15.4</v>
      </c>
      <c r="M24" s="203">
        <v>1.1299999999999999</v>
      </c>
      <c r="N24" s="203">
        <v>1.46</v>
      </c>
      <c r="O24" s="203">
        <v>0</v>
      </c>
      <c r="P24" s="203">
        <v>1.72</v>
      </c>
      <c r="Q24" s="203">
        <v>0.25</v>
      </c>
      <c r="R24" s="203">
        <v>0.52</v>
      </c>
      <c r="S24" s="203">
        <v>0.33</v>
      </c>
      <c r="T24" s="203">
        <v>0</v>
      </c>
      <c r="U24" s="203">
        <v>1.07</v>
      </c>
      <c r="V24" s="203">
        <v>0.22</v>
      </c>
      <c r="W24" s="203">
        <v>0.56000000000000005</v>
      </c>
      <c r="X24" s="203">
        <v>1.82</v>
      </c>
      <c r="Y24" s="203">
        <v>0</v>
      </c>
      <c r="Z24" s="203">
        <v>3.11</v>
      </c>
      <c r="AA24" s="203">
        <v>1.1100000000000001</v>
      </c>
      <c r="AB24" s="203">
        <v>0</v>
      </c>
      <c r="AC24" s="203">
        <v>23.77</v>
      </c>
      <c r="AD24" s="203">
        <v>0</v>
      </c>
      <c r="AE24" s="203">
        <v>0</v>
      </c>
      <c r="AF24" s="203">
        <v>0</v>
      </c>
      <c r="AG24" s="203">
        <v>31.81</v>
      </c>
      <c r="AH24" s="203">
        <v>0</v>
      </c>
      <c r="AI24" s="203">
        <v>31.81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13.47</v>
      </c>
      <c r="E25" s="203">
        <v>0</v>
      </c>
      <c r="F25" s="203">
        <v>0</v>
      </c>
      <c r="G25" s="203">
        <v>21.49</v>
      </c>
      <c r="H25" s="203">
        <v>0</v>
      </c>
      <c r="I25" s="203">
        <v>0</v>
      </c>
      <c r="J25" s="203">
        <v>18.329999999999998</v>
      </c>
      <c r="K25" s="203">
        <v>0.37</v>
      </c>
      <c r="L25" s="203">
        <v>15.4</v>
      </c>
      <c r="M25" s="203">
        <v>1.1299999999999999</v>
      </c>
      <c r="N25" s="203">
        <v>1.46</v>
      </c>
      <c r="O25" s="203">
        <v>0</v>
      </c>
      <c r="P25" s="203">
        <v>1.72</v>
      </c>
      <c r="Q25" s="203">
        <v>0.25</v>
      </c>
      <c r="R25" s="203">
        <v>0.52</v>
      </c>
      <c r="S25" s="203">
        <v>0.33</v>
      </c>
      <c r="T25" s="203">
        <v>0</v>
      </c>
      <c r="U25" s="203">
        <v>1.07</v>
      </c>
      <c r="V25" s="203">
        <v>0.22</v>
      </c>
      <c r="W25" s="203">
        <v>0.56000000000000005</v>
      </c>
      <c r="X25" s="203">
        <v>1.82</v>
      </c>
      <c r="Y25" s="203">
        <v>0</v>
      </c>
      <c r="Z25" s="203">
        <v>3.11</v>
      </c>
      <c r="AA25" s="203">
        <v>1.1100000000000001</v>
      </c>
      <c r="AB25" s="203">
        <v>0</v>
      </c>
      <c r="AC25" s="203">
        <v>23.77</v>
      </c>
      <c r="AD25" s="203">
        <v>0</v>
      </c>
      <c r="AE25" s="203">
        <v>0</v>
      </c>
      <c r="AF25" s="203">
        <v>0</v>
      </c>
      <c r="AG25" s="203">
        <v>31.81</v>
      </c>
      <c r="AH25" s="203">
        <v>0</v>
      </c>
      <c r="AI25" s="203">
        <v>31.81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13.47</v>
      </c>
      <c r="E26" s="203">
        <v>0</v>
      </c>
      <c r="F26" s="203">
        <v>0</v>
      </c>
      <c r="G26" s="203">
        <v>21.49</v>
      </c>
      <c r="H26" s="203">
        <v>0</v>
      </c>
      <c r="I26" s="203">
        <v>0</v>
      </c>
      <c r="J26" s="203">
        <v>18.329999999999998</v>
      </c>
      <c r="K26" s="203">
        <v>0.37</v>
      </c>
      <c r="L26" s="203">
        <v>15.4</v>
      </c>
      <c r="M26" s="203">
        <v>1.1299999999999999</v>
      </c>
      <c r="N26" s="203">
        <v>1.46</v>
      </c>
      <c r="O26" s="203">
        <v>0</v>
      </c>
      <c r="P26" s="203">
        <v>1.72</v>
      </c>
      <c r="Q26" s="203">
        <v>0.25</v>
      </c>
      <c r="R26" s="203">
        <v>0.52</v>
      </c>
      <c r="S26" s="203">
        <v>0.33</v>
      </c>
      <c r="T26" s="203">
        <v>0</v>
      </c>
      <c r="U26" s="203">
        <v>1.07</v>
      </c>
      <c r="V26" s="203">
        <v>0.22</v>
      </c>
      <c r="W26" s="203">
        <v>0.56000000000000005</v>
      </c>
      <c r="X26" s="203">
        <v>1.82</v>
      </c>
      <c r="Y26" s="203">
        <v>0</v>
      </c>
      <c r="Z26" s="203">
        <v>3.11</v>
      </c>
      <c r="AA26" s="203">
        <v>1.1100000000000001</v>
      </c>
      <c r="AB26" s="203">
        <v>0</v>
      </c>
      <c r="AC26" s="203">
        <v>23.77</v>
      </c>
      <c r="AD26" s="203">
        <v>0</v>
      </c>
      <c r="AE26" s="203">
        <v>0</v>
      </c>
      <c r="AF26" s="203">
        <v>0</v>
      </c>
      <c r="AG26" s="203">
        <v>31.81</v>
      </c>
      <c r="AH26" s="203">
        <v>0</v>
      </c>
      <c r="AI26" s="203">
        <v>31.81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13.47</v>
      </c>
      <c r="E27" s="203">
        <v>0</v>
      </c>
      <c r="F27" s="203">
        <v>0</v>
      </c>
      <c r="G27" s="203">
        <v>21.49</v>
      </c>
      <c r="H27" s="203">
        <v>0</v>
      </c>
      <c r="I27" s="203">
        <v>0</v>
      </c>
      <c r="J27" s="203">
        <v>18.329999999999998</v>
      </c>
      <c r="K27" s="203">
        <v>0.37</v>
      </c>
      <c r="L27" s="203">
        <v>15.4</v>
      </c>
      <c r="M27" s="203">
        <v>1.1299999999999999</v>
      </c>
      <c r="N27" s="203">
        <v>1.46</v>
      </c>
      <c r="O27" s="203">
        <v>0</v>
      </c>
      <c r="P27" s="203">
        <v>1.72</v>
      </c>
      <c r="Q27" s="203">
        <v>0.25</v>
      </c>
      <c r="R27" s="203">
        <v>0.52</v>
      </c>
      <c r="S27" s="203">
        <v>0.33</v>
      </c>
      <c r="T27" s="203">
        <v>0</v>
      </c>
      <c r="U27" s="203">
        <v>1.67</v>
      </c>
      <c r="V27" s="203">
        <v>0.22</v>
      </c>
      <c r="W27" s="203">
        <v>0.56000000000000005</v>
      </c>
      <c r="X27" s="203">
        <v>1.82</v>
      </c>
      <c r="Y27" s="203">
        <v>0</v>
      </c>
      <c r="Z27" s="203">
        <v>3.11</v>
      </c>
      <c r="AA27" s="203">
        <v>1.1100000000000001</v>
      </c>
      <c r="AB27" s="203">
        <v>0</v>
      </c>
      <c r="AC27" s="203">
        <v>23.77</v>
      </c>
      <c r="AD27" s="203">
        <v>0</v>
      </c>
      <c r="AE27" s="203">
        <v>0</v>
      </c>
      <c r="AF27" s="203">
        <v>0</v>
      </c>
      <c r="AG27" s="203">
        <v>31.81</v>
      </c>
      <c r="AH27" s="203">
        <v>0</v>
      </c>
      <c r="AI27" s="203">
        <v>31.81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13.47</v>
      </c>
      <c r="E28" s="203">
        <v>0</v>
      </c>
      <c r="F28" s="203">
        <v>0</v>
      </c>
      <c r="G28" s="203">
        <v>21.49</v>
      </c>
      <c r="H28" s="203">
        <v>0</v>
      </c>
      <c r="I28" s="203">
        <v>0</v>
      </c>
      <c r="J28" s="203">
        <v>18.329999999999998</v>
      </c>
      <c r="K28" s="203">
        <v>0.37</v>
      </c>
      <c r="L28" s="203">
        <v>15.4</v>
      </c>
      <c r="M28" s="203">
        <v>1.1299999999999999</v>
      </c>
      <c r="N28" s="203">
        <v>1.46</v>
      </c>
      <c r="O28" s="203">
        <v>0</v>
      </c>
      <c r="P28" s="203">
        <v>1.72</v>
      </c>
      <c r="Q28" s="203">
        <v>0.25</v>
      </c>
      <c r="R28" s="203">
        <v>0.52</v>
      </c>
      <c r="S28" s="203">
        <v>0.33</v>
      </c>
      <c r="T28" s="203">
        <v>0</v>
      </c>
      <c r="U28" s="203">
        <v>1.01</v>
      </c>
      <c r="V28" s="203">
        <v>0.22</v>
      </c>
      <c r="W28" s="203">
        <v>0.56000000000000005</v>
      </c>
      <c r="X28" s="203">
        <v>1.82</v>
      </c>
      <c r="Y28" s="203">
        <v>0</v>
      </c>
      <c r="Z28" s="203">
        <v>3.11</v>
      </c>
      <c r="AA28" s="203">
        <v>1.1100000000000001</v>
      </c>
      <c r="AB28" s="203">
        <v>0</v>
      </c>
      <c r="AC28" s="203">
        <v>23.77</v>
      </c>
      <c r="AD28" s="203">
        <v>0</v>
      </c>
      <c r="AE28" s="203">
        <v>0</v>
      </c>
      <c r="AF28" s="203">
        <v>0</v>
      </c>
      <c r="AG28" s="203">
        <v>31.81</v>
      </c>
      <c r="AH28" s="203">
        <v>0</v>
      </c>
      <c r="AI28" s="203">
        <v>31.81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13.47</v>
      </c>
      <c r="E29" s="203">
        <v>0</v>
      </c>
      <c r="F29" s="203">
        <v>0</v>
      </c>
      <c r="G29" s="203">
        <v>21.49</v>
      </c>
      <c r="H29" s="203">
        <v>0</v>
      </c>
      <c r="I29" s="203">
        <v>0</v>
      </c>
      <c r="J29" s="203">
        <v>18.329999999999998</v>
      </c>
      <c r="K29" s="203">
        <v>0.37</v>
      </c>
      <c r="L29" s="203">
        <v>15.4</v>
      </c>
      <c r="M29" s="203">
        <v>1.1299999999999999</v>
      </c>
      <c r="N29" s="203">
        <v>1.46</v>
      </c>
      <c r="O29" s="203">
        <v>0</v>
      </c>
      <c r="P29" s="203">
        <v>1.72</v>
      </c>
      <c r="Q29" s="203">
        <v>0.25</v>
      </c>
      <c r="R29" s="203">
        <v>0.52</v>
      </c>
      <c r="S29" s="203">
        <v>0.33</v>
      </c>
      <c r="T29" s="203">
        <v>0</v>
      </c>
      <c r="U29" s="203">
        <v>0.97</v>
      </c>
      <c r="V29" s="203">
        <v>0.22</v>
      </c>
      <c r="W29" s="203">
        <v>0.56000000000000005</v>
      </c>
      <c r="X29" s="203">
        <v>1.82</v>
      </c>
      <c r="Y29" s="203">
        <v>0</v>
      </c>
      <c r="Z29" s="203">
        <v>3.11</v>
      </c>
      <c r="AA29" s="203">
        <v>1.1100000000000001</v>
      </c>
      <c r="AB29" s="203">
        <v>0</v>
      </c>
      <c r="AC29" s="203">
        <v>23.77</v>
      </c>
      <c r="AD29" s="203">
        <v>0</v>
      </c>
      <c r="AE29" s="203">
        <v>0</v>
      </c>
      <c r="AF29" s="203">
        <v>0</v>
      </c>
      <c r="AG29" s="203">
        <v>31.81</v>
      </c>
      <c r="AH29" s="203">
        <v>0</v>
      </c>
      <c r="AI29" s="203">
        <v>31.81</v>
      </c>
      <c r="AJ29" s="203">
        <v>0</v>
      </c>
      <c r="AK29" s="203">
        <v>1.06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13.47</v>
      </c>
      <c r="E30" s="203">
        <v>0</v>
      </c>
      <c r="F30" s="203">
        <v>0</v>
      </c>
      <c r="G30" s="203">
        <v>21.49</v>
      </c>
      <c r="H30" s="203">
        <v>0</v>
      </c>
      <c r="I30" s="203">
        <v>0</v>
      </c>
      <c r="J30" s="203">
        <v>18.329999999999998</v>
      </c>
      <c r="K30" s="203">
        <v>0.37</v>
      </c>
      <c r="L30" s="203">
        <v>15.4</v>
      </c>
      <c r="M30" s="203">
        <v>1.1299999999999999</v>
      </c>
      <c r="N30" s="203">
        <v>1.46</v>
      </c>
      <c r="O30" s="203">
        <v>0</v>
      </c>
      <c r="P30" s="203">
        <v>1.72</v>
      </c>
      <c r="Q30" s="203">
        <v>0.25</v>
      </c>
      <c r="R30" s="203">
        <v>0.52</v>
      </c>
      <c r="S30" s="203">
        <v>0.33</v>
      </c>
      <c r="T30" s="203">
        <v>0</v>
      </c>
      <c r="U30" s="203">
        <v>0.97</v>
      </c>
      <c r="V30" s="203">
        <v>0.22</v>
      </c>
      <c r="W30" s="203">
        <v>0.56000000000000005</v>
      </c>
      <c r="X30" s="203">
        <v>1.82</v>
      </c>
      <c r="Y30" s="203">
        <v>0</v>
      </c>
      <c r="Z30" s="203">
        <v>3.11</v>
      </c>
      <c r="AA30" s="203">
        <v>1.1100000000000001</v>
      </c>
      <c r="AB30" s="203">
        <v>0</v>
      </c>
      <c r="AC30" s="203">
        <v>23.77</v>
      </c>
      <c r="AD30" s="203">
        <v>0</v>
      </c>
      <c r="AE30" s="203">
        <v>0</v>
      </c>
      <c r="AF30" s="203">
        <v>0</v>
      </c>
      <c r="AG30" s="203">
        <v>31.81</v>
      </c>
      <c r="AH30" s="203">
        <v>0</v>
      </c>
      <c r="AI30" s="203">
        <v>31.81</v>
      </c>
      <c r="AJ30" s="203">
        <v>0</v>
      </c>
      <c r="AK30" s="203">
        <v>1.06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13.47</v>
      </c>
      <c r="E31" s="203">
        <v>0</v>
      </c>
      <c r="F31" s="203">
        <v>0</v>
      </c>
      <c r="G31" s="203">
        <v>21.49</v>
      </c>
      <c r="H31" s="203">
        <v>0</v>
      </c>
      <c r="I31" s="203">
        <v>0</v>
      </c>
      <c r="J31" s="203">
        <v>18.329999999999998</v>
      </c>
      <c r="K31" s="203">
        <v>0.37</v>
      </c>
      <c r="L31" s="203">
        <v>15.4</v>
      </c>
      <c r="M31" s="203">
        <v>1.1299999999999999</v>
      </c>
      <c r="N31" s="203">
        <v>1.46</v>
      </c>
      <c r="O31" s="203">
        <v>0</v>
      </c>
      <c r="P31" s="203">
        <v>1.72</v>
      </c>
      <c r="Q31" s="203">
        <v>0.25</v>
      </c>
      <c r="R31" s="203">
        <v>0.52</v>
      </c>
      <c r="S31" s="203">
        <v>0.33</v>
      </c>
      <c r="T31" s="203">
        <v>0</v>
      </c>
      <c r="U31" s="203">
        <v>11.75</v>
      </c>
      <c r="V31" s="203">
        <v>0.22</v>
      </c>
      <c r="W31" s="203">
        <v>0.56000000000000005</v>
      </c>
      <c r="X31" s="203">
        <v>1.82</v>
      </c>
      <c r="Y31" s="203">
        <v>0</v>
      </c>
      <c r="Z31" s="203">
        <v>3.11</v>
      </c>
      <c r="AA31" s="203">
        <v>1.1100000000000001</v>
      </c>
      <c r="AB31" s="203">
        <v>0</v>
      </c>
      <c r="AC31" s="203">
        <v>23.77</v>
      </c>
      <c r="AD31" s="203">
        <v>0</v>
      </c>
      <c r="AE31" s="203">
        <v>0</v>
      </c>
      <c r="AF31" s="203">
        <v>0</v>
      </c>
      <c r="AG31" s="203">
        <v>31.81</v>
      </c>
      <c r="AH31" s="203">
        <v>0</v>
      </c>
      <c r="AI31" s="203">
        <v>31.81</v>
      </c>
      <c r="AJ31" s="203">
        <v>0</v>
      </c>
      <c r="AK31" s="203">
        <v>1.06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13.47</v>
      </c>
      <c r="E32" s="203">
        <v>0</v>
      </c>
      <c r="F32" s="203">
        <v>0</v>
      </c>
      <c r="G32" s="203">
        <v>21.49</v>
      </c>
      <c r="H32" s="203">
        <v>0</v>
      </c>
      <c r="I32" s="203">
        <v>0</v>
      </c>
      <c r="J32" s="203">
        <v>18.329999999999998</v>
      </c>
      <c r="K32" s="203">
        <v>0.37</v>
      </c>
      <c r="L32" s="203">
        <v>15.4</v>
      </c>
      <c r="M32" s="203">
        <v>1.1299999999999999</v>
      </c>
      <c r="N32" s="203">
        <v>1.46</v>
      </c>
      <c r="O32" s="203">
        <v>0</v>
      </c>
      <c r="P32" s="203">
        <v>1.72</v>
      </c>
      <c r="Q32" s="203">
        <v>0.25</v>
      </c>
      <c r="R32" s="203">
        <v>0.52</v>
      </c>
      <c r="S32" s="203">
        <v>0.33</v>
      </c>
      <c r="T32" s="203">
        <v>0</v>
      </c>
      <c r="U32" s="203">
        <v>11.75</v>
      </c>
      <c r="V32" s="203">
        <v>0.22</v>
      </c>
      <c r="W32" s="203">
        <v>0.56000000000000005</v>
      </c>
      <c r="X32" s="203">
        <v>1.82</v>
      </c>
      <c r="Y32" s="203">
        <v>0</v>
      </c>
      <c r="Z32" s="203">
        <v>3.11</v>
      </c>
      <c r="AA32" s="203">
        <v>1.1100000000000001</v>
      </c>
      <c r="AB32" s="203">
        <v>0</v>
      </c>
      <c r="AC32" s="203">
        <v>23.77</v>
      </c>
      <c r="AD32" s="203">
        <v>0</v>
      </c>
      <c r="AE32" s="203">
        <v>0</v>
      </c>
      <c r="AF32" s="203">
        <v>0</v>
      </c>
      <c r="AG32" s="203">
        <v>31.81</v>
      </c>
      <c r="AH32" s="203">
        <v>0</v>
      </c>
      <c r="AI32" s="203">
        <v>31.81</v>
      </c>
      <c r="AJ32" s="203">
        <v>0</v>
      </c>
      <c r="AK32" s="203">
        <v>1.06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13.47</v>
      </c>
      <c r="E33" s="203">
        <v>0</v>
      </c>
      <c r="F33" s="203">
        <v>0</v>
      </c>
      <c r="G33" s="203">
        <v>21.49</v>
      </c>
      <c r="H33" s="203">
        <v>0</v>
      </c>
      <c r="I33" s="203">
        <v>0</v>
      </c>
      <c r="J33" s="203">
        <v>18.329999999999998</v>
      </c>
      <c r="K33" s="203">
        <v>0.37</v>
      </c>
      <c r="L33" s="203">
        <v>15.4</v>
      </c>
      <c r="M33" s="203">
        <v>1.1299999999999999</v>
      </c>
      <c r="N33" s="203">
        <v>1.46</v>
      </c>
      <c r="O33" s="203">
        <v>0</v>
      </c>
      <c r="P33" s="203">
        <v>1.72</v>
      </c>
      <c r="Q33" s="203">
        <v>0.25</v>
      </c>
      <c r="R33" s="203">
        <v>0.52</v>
      </c>
      <c r="S33" s="203">
        <v>0.33</v>
      </c>
      <c r="T33" s="203">
        <v>0</v>
      </c>
      <c r="U33" s="203">
        <v>11.75</v>
      </c>
      <c r="V33" s="203">
        <v>0.22</v>
      </c>
      <c r="W33" s="203">
        <v>0.56000000000000005</v>
      </c>
      <c r="X33" s="203">
        <v>1.82</v>
      </c>
      <c r="Y33" s="203">
        <v>0</v>
      </c>
      <c r="Z33" s="203">
        <v>3.11</v>
      </c>
      <c r="AA33" s="203">
        <v>1.1100000000000001</v>
      </c>
      <c r="AB33" s="203">
        <v>0</v>
      </c>
      <c r="AC33" s="203">
        <v>23.77</v>
      </c>
      <c r="AD33" s="203">
        <v>0</v>
      </c>
      <c r="AE33" s="203">
        <v>0</v>
      </c>
      <c r="AF33" s="203">
        <v>0</v>
      </c>
      <c r="AG33" s="203">
        <v>31.81</v>
      </c>
      <c r="AH33" s="203">
        <v>0</v>
      </c>
      <c r="AI33" s="203">
        <v>31.81</v>
      </c>
      <c r="AJ33" s="203">
        <v>0</v>
      </c>
      <c r="AK33" s="203">
        <v>1.06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12.73</v>
      </c>
      <c r="E34" s="203">
        <v>0</v>
      </c>
      <c r="F34" s="203">
        <v>0</v>
      </c>
      <c r="G34" s="203">
        <v>21.49</v>
      </c>
      <c r="H34" s="203">
        <v>0</v>
      </c>
      <c r="I34" s="203">
        <v>0</v>
      </c>
      <c r="J34" s="203">
        <v>18.329999999999998</v>
      </c>
      <c r="K34" s="203">
        <v>0.37</v>
      </c>
      <c r="L34" s="203">
        <v>15.4</v>
      </c>
      <c r="M34" s="203">
        <v>1.1299999999999999</v>
      </c>
      <c r="N34" s="203">
        <v>1.46</v>
      </c>
      <c r="O34" s="203">
        <v>0</v>
      </c>
      <c r="P34" s="203">
        <v>1.72</v>
      </c>
      <c r="Q34" s="203">
        <v>0.25</v>
      </c>
      <c r="R34" s="203">
        <v>0.52</v>
      </c>
      <c r="S34" s="203">
        <v>0.33</v>
      </c>
      <c r="T34" s="203">
        <v>0</v>
      </c>
      <c r="U34" s="203">
        <v>11.75</v>
      </c>
      <c r="V34" s="203">
        <v>0.22</v>
      </c>
      <c r="W34" s="203">
        <v>0.56000000000000005</v>
      </c>
      <c r="X34" s="203">
        <v>1.82</v>
      </c>
      <c r="Y34" s="203">
        <v>0</v>
      </c>
      <c r="Z34" s="203">
        <v>3.11</v>
      </c>
      <c r="AA34" s="203">
        <v>1.1100000000000001</v>
      </c>
      <c r="AB34" s="203">
        <v>0</v>
      </c>
      <c r="AC34" s="203">
        <v>23.77</v>
      </c>
      <c r="AD34" s="203">
        <v>0</v>
      </c>
      <c r="AE34" s="203">
        <v>0</v>
      </c>
      <c r="AF34" s="203">
        <v>0</v>
      </c>
      <c r="AG34" s="203">
        <v>31.81</v>
      </c>
      <c r="AH34" s="203">
        <v>0</v>
      </c>
      <c r="AI34" s="203">
        <v>31.81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13.66</v>
      </c>
      <c r="E35" s="203">
        <v>0</v>
      </c>
      <c r="F35" s="203">
        <v>0</v>
      </c>
      <c r="G35" s="203">
        <v>21.49</v>
      </c>
      <c r="H35" s="203">
        <v>0</v>
      </c>
      <c r="I35" s="203">
        <v>0</v>
      </c>
      <c r="J35" s="203">
        <v>18.329999999999998</v>
      </c>
      <c r="K35" s="203">
        <v>0.37</v>
      </c>
      <c r="L35" s="203">
        <v>18.079999999999998</v>
      </c>
      <c r="M35" s="203">
        <v>1.1299999999999999</v>
      </c>
      <c r="N35" s="203">
        <v>1.46</v>
      </c>
      <c r="O35" s="203">
        <v>0</v>
      </c>
      <c r="P35" s="203">
        <v>1.72</v>
      </c>
      <c r="Q35" s="203">
        <v>0.25</v>
      </c>
      <c r="R35" s="203">
        <v>0.52</v>
      </c>
      <c r="S35" s="203">
        <v>0.33</v>
      </c>
      <c r="T35" s="203">
        <v>0</v>
      </c>
      <c r="U35" s="203">
        <v>12.91</v>
      </c>
      <c r="V35" s="203">
        <v>0.22</v>
      </c>
      <c r="W35" s="203">
        <v>0.56000000000000005</v>
      </c>
      <c r="X35" s="203">
        <v>1.82</v>
      </c>
      <c r="Y35" s="203">
        <v>0</v>
      </c>
      <c r="Z35" s="203">
        <v>3.11</v>
      </c>
      <c r="AA35" s="203">
        <v>1.1100000000000001</v>
      </c>
      <c r="AB35" s="203">
        <v>0</v>
      </c>
      <c r="AC35" s="203">
        <v>23.77</v>
      </c>
      <c r="AD35" s="203">
        <v>0</v>
      </c>
      <c r="AE35" s="203">
        <v>0</v>
      </c>
      <c r="AF35" s="203">
        <v>0</v>
      </c>
      <c r="AG35" s="203">
        <v>31.81</v>
      </c>
      <c r="AH35" s="203">
        <v>0</v>
      </c>
      <c r="AI35" s="203">
        <v>31.81</v>
      </c>
      <c r="AJ35" s="203">
        <v>0</v>
      </c>
      <c r="AK35" s="203">
        <v>13.43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13.63</v>
      </c>
      <c r="E36" s="203">
        <v>0</v>
      </c>
      <c r="F36" s="203">
        <v>0</v>
      </c>
      <c r="G36" s="203">
        <v>21.49</v>
      </c>
      <c r="H36" s="203">
        <v>0</v>
      </c>
      <c r="I36" s="203">
        <v>0</v>
      </c>
      <c r="J36" s="203">
        <v>18.329999999999998</v>
      </c>
      <c r="K36" s="203">
        <v>4.43</v>
      </c>
      <c r="L36" s="203">
        <v>89.79</v>
      </c>
      <c r="M36" s="203">
        <v>1.1299999999999999</v>
      </c>
      <c r="N36" s="203">
        <v>1.46</v>
      </c>
      <c r="O36" s="203">
        <v>0</v>
      </c>
      <c r="P36" s="203">
        <v>1.72</v>
      </c>
      <c r="Q36" s="203">
        <v>0.25</v>
      </c>
      <c r="R36" s="203">
        <v>0.52</v>
      </c>
      <c r="S36" s="203">
        <v>0.33</v>
      </c>
      <c r="T36" s="203">
        <v>0</v>
      </c>
      <c r="U36" s="203">
        <v>10.7</v>
      </c>
      <c r="V36" s="203">
        <v>0.22</v>
      </c>
      <c r="W36" s="203">
        <v>0.56000000000000005</v>
      </c>
      <c r="X36" s="203">
        <v>1.82</v>
      </c>
      <c r="Y36" s="203">
        <v>0</v>
      </c>
      <c r="Z36" s="203">
        <v>3.11</v>
      </c>
      <c r="AA36" s="203">
        <v>1.1100000000000001</v>
      </c>
      <c r="AB36" s="203">
        <v>0</v>
      </c>
      <c r="AC36" s="203">
        <v>23.77</v>
      </c>
      <c r="AD36" s="203">
        <v>0</v>
      </c>
      <c r="AE36" s="203">
        <v>0</v>
      </c>
      <c r="AF36" s="203">
        <v>0</v>
      </c>
      <c r="AG36" s="203">
        <v>31.81</v>
      </c>
      <c r="AH36" s="203">
        <v>0</v>
      </c>
      <c r="AI36" s="203">
        <v>31.81</v>
      </c>
      <c r="AJ36" s="203">
        <v>0</v>
      </c>
      <c r="AK36" s="203">
        <v>13.43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13.63</v>
      </c>
      <c r="E37" s="203">
        <v>0</v>
      </c>
      <c r="F37" s="203">
        <v>0</v>
      </c>
      <c r="G37" s="203">
        <v>21.49</v>
      </c>
      <c r="H37" s="203">
        <v>0</v>
      </c>
      <c r="I37" s="203">
        <v>0</v>
      </c>
      <c r="J37" s="203">
        <v>18.329999999999998</v>
      </c>
      <c r="K37" s="203">
        <v>4.28</v>
      </c>
      <c r="L37" s="203">
        <v>141.59</v>
      </c>
      <c r="M37" s="203">
        <v>1.1299999999999999</v>
      </c>
      <c r="N37" s="203">
        <v>1.46</v>
      </c>
      <c r="O37" s="203">
        <v>0</v>
      </c>
      <c r="P37" s="203">
        <v>1.72</v>
      </c>
      <c r="Q37" s="203">
        <v>0.25</v>
      </c>
      <c r="R37" s="203">
        <v>0.52</v>
      </c>
      <c r="S37" s="203">
        <v>0.33</v>
      </c>
      <c r="T37" s="203">
        <v>0</v>
      </c>
      <c r="U37" s="203">
        <v>10.58</v>
      </c>
      <c r="V37" s="203">
        <v>0.22</v>
      </c>
      <c r="W37" s="203">
        <v>0.56000000000000005</v>
      </c>
      <c r="X37" s="203">
        <v>1.82</v>
      </c>
      <c r="Y37" s="203">
        <v>0</v>
      </c>
      <c r="Z37" s="203">
        <v>3.11</v>
      </c>
      <c r="AA37" s="203">
        <v>1.1100000000000001</v>
      </c>
      <c r="AB37" s="203">
        <v>0</v>
      </c>
      <c r="AC37" s="203">
        <v>23.77</v>
      </c>
      <c r="AD37" s="203">
        <v>0</v>
      </c>
      <c r="AE37" s="203">
        <v>0</v>
      </c>
      <c r="AF37" s="203">
        <v>0</v>
      </c>
      <c r="AG37" s="203">
        <v>31.81</v>
      </c>
      <c r="AH37" s="203">
        <v>0</v>
      </c>
      <c r="AI37" s="203">
        <v>31.81</v>
      </c>
      <c r="AJ37" s="203">
        <v>0</v>
      </c>
      <c r="AK37" s="203">
        <v>10.89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13.63</v>
      </c>
      <c r="E38" s="203">
        <v>0</v>
      </c>
      <c r="F38" s="203">
        <v>0</v>
      </c>
      <c r="G38" s="203">
        <v>21.49</v>
      </c>
      <c r="H38" s="203">
        <v>0</v>
      </c>
      <c r="I38" s="203">
        <v>0</v>
      </c>
      <c r="J38" s="203">
        <v>18.329999999999998</v>
      </c>
      <c r="K38" s="203">
        <v>3.67</v>
      </c>
      <c r="L38" s="203">
        <v>141.59</v>
      </c>
      <c r="M38" s="203">
        <v>1.1299999999999999</v>
      </c>
      <c r="N38" s="203">
        <v>1.46</v>
      </c>
      <c r="O38" s="203">
        <v>0</v>
      </c>
      <c r="P38" s="203">
        <v>1.72</v>
      </c>
      <c r="Q38" s="203">
        <v>0.25</v>
      </c>
      <c r="R38" s="203">
        <v>0.52</v>
      </c>
      <c r="S38" s="203">
        <v>0.33</v>
      </c>
      <c r="T38" s="203">
        <v>0</v>
      </c>
      <c r="U38" s="203">
        <v>10.58</v>
      </c>
      <c r="V38" s="203">
        <v>0.22</v>
      </c>
      <c r="W38" s="203">
        <v>0.56000000000000005</v>
      </c>
      <c r="X38" s="203">
        <v>1.82</v>
      </c>
      <c r="Y38" s="203">
        <v>0</v>
      </c>
      <c r="Z38" s="203">
        <v>3.11</v>
      </c>
      <c r="AA38" s="203">
        <v>1.1100000000000001</v>
      </c>
      <c r="AB38" s="203">
        <v>0</v>
      </c>
      <c r="AC38" s="203">
        <v>23.77</v>
      </c>
      <c r="AD38" s="203">
        <v>0</v>
      </c>
      <c r="AE38" s="203">
        <v>0</v>
      </c>
      <c r="AF38" s="203">
        <v>0</v>
      </c>
      <c r="AG38" s="203">
        <v>31.81</v>
      </c>
      <c r="AH38" s="203">
        <v>0</v>
      </c>
      <c r="AI38" s="203">
        <v>31.81</v>
      </c>
      <c r="AJ38" s="203">
        <v>0</v>
      </c>
      <c r="AK38" s="203">
        <v>10.89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13.56</v>
      </c>
      <c r="E39" s="203">
        <v>0</v>
      </c>
      <c r="F39" s="203">
        <v>0</v>
      </c>
      <c r="G39" s="203">
        <v>21.49</v>
      </c>
      <c r="H39" s="203">
        <v>0</v>
      </c>
      <c r="I39" s="203">
        <v>0</v>
      </c>
      <c r="J39" s="203">
        <v>18.329999999999998</v>
      </c>
      <c r="K39" s="203">
        <v>1.1299999999999999</v>
      </c>
      <c r="L39" s="203">
        <v>100.46</v>
      </c>
      <c r="M39" s="203">
        <v>1.1299999999999999</v>
      </c>
      <c r="N39" s="203">
        <v>1.46</v>
      </c>
      <c r="O39" s="203">
        <v>0</v>
      </c>
      <c r="P39" s="203">
        <v>1.72</v>
      </c>
      <c r="Q39" s="203">
        <v>0.25</v>
      </c>
      <c r="R39" s="203">
        <v>0.52</v>
      </c>
      <c r="S39" s="203">
        <v>0.33</v>
      </c>
      <c r="T39" s="203">
        <v>0</v>
      </c>
      <c r="U39" s="203">
        <v>12.88</v>
      </c>
      <c r="V39" s="203">
        <v>0.22</v>
      </c>
      <c r="W39" s="203">
        <v>0.56000000000000005</v>
      </c>
      <c r="X39" s="203">
        <v>1.82</v>
      </c>
      <c r="Y39" s="203">
        <v>0</v>
      </c>
      <c r="Z39" s="203">
        <v>3.11</v>
      </c>
      <c r="AA39" s="203">
        <v>1.1100000000000001</v>
      </c>
      <c r="AB39" s="203">
        <v>0</v>
      </c>
      <c r="AC39" s="203">
        <v>23.77</v>
      </c>
      <c r="AD39" s="203">
        <v>0</v>
      </c>
      <c r="AE39" s="203">
        <v>0</v>
      </c>
      <c r="AF39" s="203">
        <v>0</v>
      </c>
      <c r="AG39" s="203">
        <v>31.81</v>
      </c>
      <c r="AH39" s="203">
        <v>0</v>
      </c>
      <c r="AI39" s="203">
        <v>31.81</v>
      </c>
      <c r="AJ39" s="203">
        <v>0</v>
      </c>
      <c r="AK39" s="203">
        <v>10.89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13.5</v>
      </c>
      <c r="E40" s="203">
        <v>0</v>
      </c>
      <c r="F40" s="203">
        <v>0</v>
      </c>
      <c r="G40" s="203">
        <v>21.49</v>
      </c>
      <c r="H40" s="203">
        <v>0</v>
      </c>
      <c r="I40" s="203">
        <v>0</v>
      </c>
      <c r="J40" s="203">
        <v>18.329999999999998</v>
      </c>
      <c r="K40" s="203">
        <v>0.37</v>
      </c>
      <c r="L40" s="203">
        <v>38.299999999999997</v>
      </c>
      <c r="M40" s="203">
        <v>1.1299999999999999</v>
      </c>
      <c r="N40" s="203">
        <v>1.46</v>
      </c>
      <c r="O40" s="203">
        <v>0</v>
      </c>
      <c r="P40" s="203">
        <v>1.72</v>
      </c>
      <c r="Q40" s="203">
        <v>0.84</v>
      </c>
      <c r="R40" s="203">
        <v>2.19</v>
      </c>
      <c r="S40" s="203">
        <v>1.32</v>
      </c>
      <c r="T40" s="203">
        <v>0</v>
      </c>
      <c r="U40" s="203">
        <v>12.88</v>
      </c>
      <c r="V40" s="203">
        <v>0.22</v>
      </c>
      <c r="W40" s="203">
        <v>0.56000000000000005</v>
      </c>
      <c r="X40" s="203">
        <v>1.82</v>
      </c>
      <c r="Y40" s="203">
        <v>0</v>
      </c>
      <c r="Z40" s="203">
        <v>3.11</v>
      </c>
      <c r="AA40" s="203">
        <v>1.1100000000000001</v>
      </c>
      <c r="AB40" s="203">
        <v>0</v>
      </c>
      <c r="AC40" s="203">
        <v>23.77</v>
      </c>
      <c r="AD40" s="203">
        <v>0</v>
      </c>
      <c r="AE40" s="203">
        <v>0</v>
      </c>
      <c r="AF40" s="203">
        <v>0</v>
      </c>
      <c r="AG40" s="203">
        <v>31.81</v>
      </c>
      <c r="AH40" s="203">
        <v>0</v>
      </c>
      <c r="AI40" s="203">
        <v>31.81</v>
      </c>
      <c r="AJ40" s="203">
        <v>0</v>
      </c>
      <c r="AK40" s="203">
        <v>10.89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13.37</v>
      </c>
      <c r="E41" s="203">
        <v>0</v>
      </c>
      <c r="F41" s="203">
        <v>0</v>
      </c>
      <c r="G41" s="203">
        <v>21.49</v>
      </c>
      <c r="H41" s="203">
        <v>0</v>
      </c>
      <c r="I41" s="203">
        <v>0</v>
      </c>
      <c r="J41" s="203">
        <v>18.329999999999998</v>
      </c>
      <c r="K41" s="203">
        <v>4.2300000000000004</v>
      </c>
      <c r="L41" s="203">
        <v>100.45</v>
      </c>
      <c r="M41" s="203">
        <v>1.1299999999999999</v>
      </c>
      <c r="N41" s="203">
        <v>1.46</v>
      </c>
      <c r="O41" s="203">
        <v>0</v>
      </c>
      <c r="P41" s="203">
        <v>1.72</v>
      </c>
      <c r="Q41" s="203">
        <v>0.84</v>
      </c>
      <c r="R41" s="203">
        <v>2.19</v>
      </c>
      <c r="S41" s="203">
        <v>1.32</v>
      </c>
      <c r="T41" s="203">
        <v>0</v>
      </c>
      <c r="U41" s="203">
        <v>12.88</v>
      </c>
      <c r="V41" s="203">
        <v>0.22</v>
      </c>
      <c r="W41" s="203">
        <v>0.56000000000000005</v>
      </c>
      <c r="X41" s="203">
        <v>1.82</v>
      </c>
      <c r="Y41" s="203">
        <v>0</v>
      </c>
      <c r="Z41" s="203">
        <v>3.11</v>
      </c>
      <c r="AA41" s="203">
        <v>1.1100000000000001</v>
      </c>
      <c r="AB41" s="203">
        <v>0</v>
      </c>
      <c r="AC41" s="203">
        <v>23.77</v>
      </c>
      <c r="AD41" s="203">
        <v>0</v>
      </c>
      <c r="AE41" s="203">
        <v>0</v>
      </c>
      <c r="AF41" s="203">
        <v>0</v>
      </c>
      <c r="AG41" s="203">
        <v>31.81</v>
      </c>
      <c r="AH41" s="203">
        <v>0</v>
      </c>
      <c r="AI41" s="203">
        <v>31.81</v>
      </c>
      <c r="AJ41" s="203">
        <v>0</v>
      </c>
      <c r="AK41" s="203">
        <v>10.89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13.37</v>
      </c>
      <c r="E42" s="203">
        <v>0</v>
      </c>
      <c r="F42" s="203">
        <v>0</v>
      </c>
      <c r="G42" s="203">
        <v>21.49</v>
      </c>
      <c r="H42" s="203">
        <v>0</v>
      </c>
      <c r="I42" s="203">
        <v>0</v>
      </c>
      <c r="J42" s="203">
        <v>18.329999999999998</v>
      </c>
      <c r="K42" s="203">
        <v>3.95</v>
      </c>
      <c r="L42" s="203">
        <v>141.86000000000001</v>
      </c>
      <c r="M42" s="203">
        <v>1.1299999999999999</v>
      </c>
      <c r="N42" s="203">
        <v>1.46</v>
      </c>
      <c r="O42" s="203">
        <v>0</v>
      </c>
      <c r="P42" s="203">
        <v>1.72</v>
      </c>
      <c r="Q42" s="203">
        <v>0.25</v>
      </c>
      <c r="R42" s="203">
        <v>0.52</v>
      </c>
      <c r="S42" s="203">
        <v>0.33</v>
      </c>
      <c r="T42" s="203">
        <v>0</v>
      </c>
      <c r="U42" s="203">
        <v>12.88</v>
      </c>
      <c r="V42" s="203">
        <v>0.22</v>
      </c>
      <c r="W42" s="203">
        <v>0.56000000000000005</v>
      </c>
      <c r="X42" s="203">
        <v>1.82</v>
      </c>
      <c r="Y42" s="203">
        <v>0</v>
      </c>
      <c r="Z42" s="203">
        <v>3.11</v>
      </c>
      <c r="AA42" s="203">
        <v>1.1100000000000001</v>
      </c>
      <c r="AB42" s="203">
        <v>0</v>
      </c>
      <c r="AC42" s="203">
        <v>23.77</v>
      </c>
      <c r="AD42" s="203">
        <v>0</v>
      </c>
      <c r="AE42" s="203">
        <v>0</v>
      </c>
      <c r="AF42" s="203">
        <v>0</v>
      </c>
      <c r="AG42" s="203">
        <v>31.81</v>
      </c>
      <c r="AH42" s="203">
        <v>0</v>
      </c>
      <c r="AI42" s="203">
        <v>31.81</v>
      </c>
      <c r="AJ42" s="203">
        <v>0</v>
      </c>
      <c r="AK42" s="203">
        <v>10.89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13.34</v>
      </c>
      <c r="E43" s="203">
        <v>0</v>
      </c>
      <c r="F43" s="203">
        <v>0</v>
      </c>
      <c r="G43" s="203">
        <v>21.49</v>
      </c>
      <c r="H43" s="203">
        <v>0</v>
      </c>
      <c r="I43" s="203">
        <v>0</v>
      </c>
      <c r="J43" s="203">
        <v>18.329999999999998</v>
      </c>
      <c r="K43" s="203">
        <v>3.76</v>
      </c>
      <c r="L43" s="203">
        <v>150.44999999999999</v>
      </c>
      <c r="M43" s="203">
        <v>1.1299999999999999</v>
      </c>
      <c r="N43" s="203">
        <v>1.46</v>
      </c>
      <c r="O43" s="203">
        <v>0</v>
      </c>
      <c r="P43" s="203">
        <v>1.72</v>
      </c>
      <c r="Q43" s="203">
        <v>0.26</v>
      </c>
      <c r="R43" s="203">
        <v>0.52</v>
      </c>
      <c r="S43" s="203">
        <v>0.32</v>
      </c>
      <c r="T43" s="203">
        <v>0</v>
      </c>
      <c r="U43" s="203">
        <v>11.86</v>
      </c>
      <c r="V43" s="203">
        <v>0.22</v>
      </c>
      <c r="W43" s="203">
        <v>0.56000000000000005</v>
      </c>
      <c r="X43" s="203">
        <v>1.82</v>
      </c>
      <c r="Y43" s="203">
        <v>0</v>
      </c>
      <c r="Z43" s="203">
        <v>3.11</v>
      </c>
      <c r="AA43" s="203">
        <v>1.1100000000000001</v>
      </c>
      <c r="AB43" s="203">
        <v>0</v>
      </c>
      <c r="AC43" s="203">
        <v>23.77</v>
      </c>
      <c r="AD43" s="203">
        <v>0</v>
      </c>
      <c r="AE43" s="203">
        <v>0</v>
      </c>
      <c r="AF43" s="203">
        <v>0</v>
      </c>
      <c r="AG43" s="203">
        <v>31.81</v>
      </c>
      <c r="AH43" s="203">
        <v>0</v>
      </c>
      <c r="AI43" s="203">
        <v>31.81</v>
      </c>
      <c r="AJ43" s="203">
        <v>0</v>
      </c>
      <c r="AK43" s="203">
        <v>10.89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13.27</v>
      </c>
      <c r="E44" s="203">
        <v>0</v>
      </c>
      <c r="F44" s="203">
        <v>0</v>
      </c>
      <c r="G44" s="203">
        <v>21.49</v>
      </c>
      <c r="H44" s="203">
        <v>0</v>
      </c>
      <c r="I44" s="203">
        <v>0</v>
      </c>
      <c r="J44" s="203">
        <v>18.329999999999998</v>
      </c>
      <c r="K44" s="203">
        <v>4.43</v>
      </c>
      <c r="L44" s="203">
        <v>150.44999999999999</v>
      </c>
      <c r="M44" s="203">
        <v>1.1299999999999999</v>
      </c>
      <c r="N44" s="203">
        <v>1.46</v>
      </c>
      <c r="O44" s="203">
        <v>0</v>
      </c>
      <c r="P44" s="203">
        <v>1.72</v>
      </c>
      <c r="Q44" s="203">
        <v>0.26</v>
      </c>
      <c r="R44" s="203">
        <v>0.52</v>
      </c>
      <c r="S44" s="203">
        <v>0.32</v>
      </c>
      <c r="T44" s="203">
        <v>0</v>
      </c>
      <c r="U44" s="203">
        <v>11.86</v>
      </c>
      <c r="V44" s="203">
        <v>0.22</v>
      </c>
      <c r="W44" s="203">
        <v>0.56000000000000005</v>
      </c>
      <c r="X44" s="203">
        <v>1.82</v>
      </c>
      <c r="Y44" s="203">
        <v>0</v>
      </c>
      <c r="Z44" s="203">
        <v>3.11</v>
      </c>
      <c r="AA44" s="203">
        <v>1.1100000000000001</v>
      </c>
      <c r="AB44" s="203">
        <v>0</v>
      </c>
      <c r="AC44" s="203">
        <v>23.77</v>
      </c>
      <c r="AD44" s="203">
        <v>0</v>
      </c>
      <c r="AE44" s="203">
        <v>0</v>
      </c>
      <c r="AF44" s="203">
        <v>0</v>
      </c>
      <c r="AG44" s="203">
        <v>31.81</v>
      </c>
      <c r="AH44" s="203">
        <v>0</v>
      </c>
      <c r="AI44" s="203">
        <v>31.81</v>
      </c>
      <c r="AJ44" s="203">
        <v>0</v>
      </c>
      <c r="AK44" s="203">
        <v>10.89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13.21</v>
      </c>
      <c r="E45" s="203">
        <v>0</v>
      </c>
      <c r="F45" s="203">
        <v>0</v>
      </c>
      <c r="G45" s="203">
        <v>21.49</v>
      </c>
      <c r="H45" s="203">
        <v>0</v>
      </c>
      <c r="I45" s="203">
        <v>0</v>
      </c>
      <c r="J45" s="203">
        <v>18.329999999999998</v>
      </c>
      <c r="K45" s="203">
        <v>4.43</v>
      </c>
      <c r="L45" s="203">
        <v>181.45</v>
      </c>
      <c r="M45" s="203">
        <v>1.1299999999999999</v>
      </c>
      <c r="N45" s="203">
        <v>1.46</v>
      </c>
      <c r="O45" s="203">
        <v>0</v>
      </c>
      <c r="P45" s="203">
        <v>1.72</v>
      </c>
      <c r="Q45" s="203">
        <v>0.26</v>
      </c>
      <c r="R45" s="203">
        <v>0.52</v>
      </c>
      <c r="S45" s="203">
        <v>0.32</v>
      </c>
      <c r="T45" s="203">
        <v>0</v>
      </c>
      <c r="U45" s="203">
        <v>11.86</v>
      </c>
      <c r="V45" s="203">
        <v>0.22</v>
      </c>
      <c r="W45" s="203">
        <v>0.56000000000000005</v>
      </c>
      <c r="X45" s="203">
        <v>1.82</v>
      </c>
      <c r="Y45" s="203">
        <v>0</v>
      </c>
      <c r="Z45" s="203">
        <v>3.11</v>
      </c>
      <c r="AA45" s="203">
        <v>1.1100000000000001</v>
      </c>
      <c r="AB45" s="203">
        <v>0</v>
      </c>
      <c r="AC45" s="203">
        <v>23.77</v>
      </c>
      <c r="AD45" s="203">
        <v>0</v>
      </c>
      <c r="AE45" s="203">
        <v>0</v>
      </c>
      <c r="AF45" s="203">
        <v>0</v>
      </c>
      <c r="AG45" s="203">
        <v>31.81</v>
      </c>
      <c r="AH45" s="203">
        <v>0</v>
      </c>
      <c r="AI45" s="203">
        <v>31.81</v>
      </c>
      <c r="AJ45" s="203">
        <v>0</v>
      </c>
      <c r="AK45" s="203">
        <v>10.89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13.14</v>
      </c>
      <c r="E46" s="203">
        <v>0</v>
      </c>
      <c r="F46" s="203">
        <v>0</v>
      </c>
      <c r="G46" s="203">
        <v>21.49</v>
      </c>
      <c r="H46" s="203">
        <v>0</v>
      </c>
      <c r="I46" s="203">
        <v>0</v>
      </c>
      <c r="J46" s="203">
        <v>18.329999999999998</v>
      </c>
      <c r="K46" s="203">
        <v>4.43</v>
      </c>
      <c r="L46" s="203">
        <v>181.45</v>
      </c>
      <c r="M46" s="203">
        <v>1.1299999999999999</v>
      </c>
      <c r="N46" s="203">
        <v>1.46</v>
      </c>
      <c r="O46" s="203">
        <v>0</v>
      </c>
      <c r="P46" s="203">
        <v>1.72</v>
      </c>
      <c r="Q46" s="203">
        <v>0.26</v>
      </c>
      <c r="R46" s="203">
        <v>0.52</v>
      </c>
      <c r="S46" s="203">
        <v>0.32</v>
      </c>
      <c r="T46" s="203">
        <v>0</v>
      </c>
      <c r="U46" s="203">
        <v>11.86</v>
      </c>
      <c r="V46" s="203">
        <v>0.22</v>
      </c>
      <c r="W46" s="203">
        <v>0.56000000000000005</v>
      </c>
      <c r="X46" s="203">
        <v>1.82</v>
      </c>
      <c r="Y46" s="203">
        <v>0</v>
      </c>
      <c r="Z46" s="203">
        <v>3.11</v>
      </c>
      <c r="AA46" s="203">
        <v>1.1100000000000001</v>
      </c>
      <c r="AB46" s="203">
        <v>0</v>
      </c>
      <c r="AC46" s="203">
        <v>23.77</v>
      </c>
      <c r="AD46" s="203">
        <v>0</v>
      </c>
      <c r="AE46" s="203">
        <v>0</v>
      </c>
      <c r="AF46" s="203">
        <v>0</v>
      </c>
      <c r="AG46" s="203">
        <v>31.81</v>
      </c>
      <c r="AH46" s="203">
        <v>0</v>
      </c>
      <c r="AI46" s="203">
        <v>31.81</v>
      </c>
      <c r="AJ46" s="203">
        <v>0</v>
      </c>
      <c r="AK46" s="203">
        <v>10.89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13.11</v>
      </c>
      <c r="E47" s="203">
        <v>0</v>
      </c>
      <c r="F47" s="203">
        <v>0</v>
      </c>
      <c r="G47" s="203">
        <v>21.49</v>
      </c>
      <c r="H47" s="203">
        <v>0</v>
      </c>
      <c r="I47" s="203">
        <v>0</v>
      </c>
      <c r="J47" s="203">
        <v>18.329999999999998</v>
      </c>
      <c r="K47" s="203">
        <v>4.43</v>
      </c>
      <c r="L47" s="203">
        <v>181.45</v>
      </c>
      <c r="M47" s="203">
        <v>1.1299999999999999</v>
      </c>
      <c r="N47" s="203">
        <v>1.46</v>
      </c>
      <c r="O47" s="203">
        <v>0</v>
      </c>
      <c r="P47" s="203">
        <v>1.72</v>
      </c>
      <c r="Q47" s="203">
        <v>2.94</v>
      </c>
      <c r="R47" s="203">
        <v>6.15</v>
      </c>
      <c r="S47" s="203">
        <v>3.81</v>
      </c>
      <c r="T47" s="203">
        <v>0</v>
      </c>
      <c r="U47" s="203">
        <v>11.86</v>
      </c>
      <c r="V47" s="203">
        <v>0.22</v>
      </c>
      <c r="W47" s="203">
        <v>0.56000000000000005</v>
      </c>
      <c r="X47" s="203">
        <v>1.82</v>
      </c>
      <c r="Y47" s="203">
        <v>0</v>
      </c>
      <c r="Z47" s="203">
        <v>33.53</v>
      </c>
      <c r="AA47" s="203">
        <v>1.1100000000000001</v>
      </c>
      <c r="AB47" s="203">
        <v>0</v>
      </c>
      <c r="AC47" s="203">
        <v>23.77</v>
      </c>
      <c r="AD47" s="203">
        <v>0</v>
      </c>
      <c r="AE47" s="203">
        <v>0</v>
      </c>
      <c r="AF47" s="203">
        <v>0</v>
      </c>
      <c r="AG47" s="203">
        <v>31.81</v>
      </c>
      <c r="AH47" s="203">
        <v>0</v>
      </c>
      <c r="AI47" s="203">
        <v>31.81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13.05</v>
      </c>
      <c r="E48" s="203">
        <v>0</v>
      </c>
      <c r="F48" s="203">
        <v>0</v>
      </c>
      <c r="G48" s="203">
        <v>21.49</v>
      </c>
      <c r="H48" s="203">
        <v>0</v>
      </c>
      <c r="I48" s="203">
        <v>0</v>
      </c>
      <c r="J48" s="203">
        <v>18.329999999999998</v>
      </c>
      <c r="K48" s="203">
        <v>4.43</v>
      </c>
      <c r="L48" s="203">
        <v>181.45</v>
      </c>
      <c r="M48" s="203">
        <v>1.1299999999999999</v>
      </c>
      <c r="N48" s="203">
        <v>1.46</v>
      </c>
      <c r="O48" s="203">
        <v>0</v>
      </c>
      <c r="P48" s="203">
        <v>1.72</v>
      </c>
      <c r="Q48" s="203">
        <v>2.94</v>
      </c>
      <c r="R48" s="203">
        <v>6.15</v>
      </c>
      <c r="S48" s="203">
        <v>3.83</v>
      </c>
      <c r="T48" s="203">
        <v>0</v>
      </c>
      <c r="U48" s="203">
        <v>11.86</v>
      </c>
      <c r="V48" s="203">
        <v>0.22</v>
      </c>
      <c r="W48" s="203">
        <v>0.56000000000000005</v>
      </c>
      <c r="X48" s="203">
        <v>1.82</v>
      </c>
      <c r="Y48" s="203">
        <v>0</v>
      </c>
      <c r="Z48" s="203">
        <v>33.53</v>
      </c>
      <c r="AA48" s="203">
        <v>1.1100000000000001</v>
      </c>
      <c r="AB48" s="203">
        <v>0</v>
      </c>
      <c r="AC48" s="203">
        <v>23.77</v>
      </c>
      <c r="AD48" s="203">
        <v>0</v>
      </c>
      <c r="AE48" s="203">
        <v>0</v>
      </c>
      <c r="AF48" s="203">
        <v>0</v>
      </c>
      <c r="AG48" s="203">
        <v>31.81</v>
      </c>
      <c r="AH48" s="203">
        <v>0</v>
      </c>
      <c r="AI48" s="203">
        <v>31.81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13.05</v>
      </c>
      <c r="E49" s="203">
        <v>0</v>
      </c>
      <c r="F49" s="203">
        <v>0</v>
      </c>
      <c r="G49" s="203">
        <v>21.49</v>
      </c>
      <c r="H49" s="203">
        <v>0</v>
      </c>
      <c r="I49" s="203">
        <v>0</v>
      </c>
      <c r="J49" s="203">
        <v>18.329999999999998</v>
      </c>
      <c r="K49" s="203">
        <v>4.43</v>
      </c>
      <c r="L49" s="203">
        <v>181.45</v>
      </c>
      <c r="M49" s="203">
        <v>1.1299999999999999</v>
      </c>
      <c r="N49" s="203">
        <v>1.46</v>
      </c>
      <c r="O49" s="203">
        <v>0</v>
      </c>
      <c r="P49" s="203">
        <v>1.72</v>
      </c>
      <c r="Q49" s="203">
        <v>2.94</v>
      </c>
      <c r="R49" s="203">
        <v>6.15</v>
      </c>
      <c r="S49" s="203">
        <v>3.83</v>
      </c>
      <c r="T49" s="203">
        <v>0</v>
      </c>
      <c r="U49" s="203">
        <v>11.86</v>
      </c>
      <c r="V49" s="203">
        <v>2.63</v>
      </c>
      <c r="W49" s="203">
        <v>0.36</v>
      </c>
      <c r="X49" s="203">
        <v>1.27</v>
      </c>
      <c r="Y49" s="203">
        <v>0</v>
      </c>
      <c r="Z49" s="203">
        <v>33.53</v>
      </c>
      <c r="AA49" s="203">
        <v>13.27</v>
      </c>
      <c r="AB49" s="203">
        <v>0</v>
      </c>
      <c r="AC49" s="203">
        <v>23.77</v>
      </c>
      <c r="AD49" s="203">
        <v>0</v>
      </c>
      <c r="AE49" s="203">
        <v>0</v>
      </c>
      <c r="AF49" s="203">
        <v>0</v>
      </c>
      <c r="AG49" s="203">
        <v>31.81</v>
      </c>
      <c r="AH49" s="203">
        <v>0</v>
      </c>
      <c r="AI49" s="203">
        <v>31.81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12.98</v>
      </c>
      <c r="E50" s="203">
        <v>0</v>
      </c>
      <c r="F50" s="203">
        <v>0</v>
      </c>
      <c r="G50" s="203">
        <v>21.49</v>
      </c>
      <c r="H50" s="203">
        <v>0</v>
      </c>
      <c r="I50" s="203">
        <v>0</v>
      </c>
      <c r="J50" s="203">
        <v>18.329999999999998</v>
      </c>
      <c r="K50" s="203">
        <v>4.43</v>
      </c>
      <c r="L50" s="203">
        <v>181.45</v>
      </c>
      <c r="M50" s="203">
        <v>1.1299999999999999</v>
      </c>
      <c r="N50" s="203">
        <v>1.46</v>
      </c>
      <c r="O50" s="203">
        <v>0</v>
      </c>
      <c r="P50" s="203">
        <v>1.72</v>
      </c>
      <c r="Q50" s="203">
        <v>2.2599999999999998</v>
      </c>
      <c r="R50" s="203">
        <v>5.86</v>
      </c>
      <c r="S50" s="203">
        <v>3.65</v>
      </c>
      <c r="T50" s="203">
        <v>0</v>
      </c>
      <c r="U50" s="203">
        <v>11.86</v>
      </c>
      <c r="V50" s="203">
        <v>2.63</v>
      </c>
      <c r="W50" s="203">
        <v>0.22</v>
      </c>
      <c r="X50" s="203">
        <v>1.27</v>
      </c>
      <c r="Y50" s="203">
        <v>0</v>
      </c>
      <c r="Z50" s="203">
        <v>33.53</v>
      </c>
      <c r="AA50" s="203">
        <v>13.27</v>
      </c>
      <c r="AB50" s="203">
        <v>0</v>
      </c>
      <c r="AC50" s="203">
        <v>23.77</v>
      </c>
      <c r="AD50" s="203">
        <v>0</v>
      </c>
      <c r="AE50" s="203">
        <v>0</v>
      </c>
      <c r="AF50" s="203">
        <v>0</v>
      </c>
      <c r="AG50" s="203">
        <v>31.81</v>
      </c>
      <c r="AH50" s="203">
        <v>0</v>
      </c>
      <c r="AI50" s="203">
        <v>31.81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12.98</v>
      </c>
      <c r="E51" s="203">
        <v>0</v>
      </c>
      <c r="F51" s="203">
        <v>0</v>
      </c>
      <c r="G51" s="203">
        <v>21.49</v>
      </c>
      <c r="H51" s="203">
        <v>0</v>
      </c>
      <c r="I51" s="203">
        <v>0</v>
      </c>
      <c r="J51" s="203">
        <v>18.329999999999998</v>
      </c>
      <c r="K51" s="203">
        <v>4.43</v>
      </c>
      <c r="L51" s="203">
        <v>181.45</v>
      </c>
      <c r="M51" s="203">
        <v>1.1299999999999999</v>
      </c>
      <c r="N51" s="203">
        <v>1.46</v>
      </c>
      <c r="O51" s="203">
        <v>0</v>
      </c>
      <c r="P51" s="203">
        <v>1.72</v>
      </c>
      <c r="Q51" s="203">
        <v>2.2599999999999998</v>
      </c>
      <c r="R51" s="203">
        <v>5.86</v>
      </c>
      <c r="S51" s="203">
        <v>3.65</v>
      </c>
      <c r="T51" s="203">
        <v>0</v>
      </c>
      <c r="U51" s="203">
        <v>11.86</v>
      </c>
      <c r="V51" s="203">
        <v>2.63</v>
      </c>
      <c r="W51" s="203">
        <v>6.34</v>
      </c>
      <c r="X51" s="203">
        <v>1.03</v>
      </c>
      <c r="Y51" s="203">
        <v>0</v>
      </c>
      <c r="Z51" s="203">
        <v>33.53</v>
      </c>
      <c r="AA51" s="203">
        <v>13.27</v>
      </c>
      <c r="AB51" s="203">
        <v>0</v>
      </c>
      <c r="AC51" s="203">
        <v>23.81</v>
      </c>
      <c r="AD51" s="203">
        <v>0</v>
      </c>
      <c r="AE51" s="203">
        <v>0</v>
      </c>
      <c r="AF51" s="203">
        <v>0</v>
      </c>
      <c r="AG51" s="203">
        <v>31.81</v>
      </c>
      <c r="AH51" s="203">
        <v>0</v>
      </c>
      <c r="AI51" s="203">
        <v>31.81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12.89</v>
      </c>
      <c r="E52" s="203">
        <v>0</v>
      </c>
      <c r="F52" s="203">
        <v>0</v>
      </c>
      <c r="G52" s="203">
        <v>21.49</v>
      </c>
      <c r="H52" s="203">
        <v>0</v>
      </c>
      <c r="I52" s="203">
        <v>0</v>
      </c>
      <c r="J52" s="203">
        <v>18.329999999999998</v>
      </c>
      <c r="K52" s="203">
        <v>4.43</v>
      </c>
      <c r="L52" s="203">
        <v>181.45</v>
      </c>
      <c r="M52" s="203">
        <v>1.1299999999999999</v>
      </c>
      <c r="N52" s="203">
        <v>1.46</v>
      </c>
      <c r="O52" s="203">
        <v>0</v>
      </c>
      <c r="P52" s="203">
        <v>1.72</v>
      </c>
      <c r="Q52" s="203">
        <v>2.2599999999999998</v>
      </c>
      <c r="R52" s="203">
        <v>5.86</v>
      </c>
      <c r="S52" s="203">
        <v>3.65</v>
      </c>
      <c r="T52" s="203">
        <v>0</v>
      </c>
      <c r="U52" s="203">
        <v>11.86</v>
      </c>
      <c r="V52" s="203">
        <v>2.63</v>
      </c>
      <c r="W52" s="203">
        <v>6.36</v>
      </c>
      <c r="X52" s="203">
        <v>1.03</v>
      </c>
      <c r="Y52" s="203">
        <v>0</v>
      </c>
      <c r="Z52" s="203">
        <v>33.53</v>
      </c>
      <c r="AA52" s="203">
        <v>13.27</v>
      </c>
      <c r="AB52" s="203">
        <v>0</v>
      </c>
      <c r="AC52" s="203">
        <v>23.81</v>
      </c>
      <c r="AD52" s="203">
        <v>0</v>
      </c>
      <c r="AE52" s="203">
        <v>0</v>
      </c>
      <c r="AF52" s="203">
        <v>0</v>
      </c>
      <c r="AG52" s="203">
        <v>31.81</v>
      </c>
      <c r="AH52" s="203">
        <v>0</v>
      </c>
      <c r="AI52" s="203">
        <v>31.81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12.73</v>
      </c>
      <c r="E53" s="203">
        <v>0</v>
      </c>
      <c r="F53" s="203">
        <v>0</v>
      </c>
      <c r="G53" s="203">
        <v>21.49</v>
      </c>
      <c r="H53" s="203">
        <v>0</v>
      </c>
      <c r="I53" s="203">
        <v>0</v>
      </c>
      <c r="J53" s="203">
        <v>18.329999999999998</v>
      </c>
      <c r="K53" s="203">
        <v>4.43</v>
      </c>
      <c r="L53" s="203">
        <v>181.45</v>
      </c>
      <c r="M53" s="203">
        <v>1.1299999999999999</v>
      </c>
      <c r="N53" s="203">
        <v>1.46</v>
      </c>
      <c r="O53" s="203">
        <v>0</v>
      </c>
      <c r="P53" s="203">
        <v>1.72</v>
      </c>
      <c r="Q53" s="203">
        <v>2.2599999999999998</v>
      </c>
      <c r="R53" s="203">
        <v>5.86</v>
      </c>
      <c r="S53" s="203">
        <v>3.65</v>
      </c>
      <c r="T53" s="203">
        <v>0</v>
      </c>
      <c r="U53" s="203">
        <v>11.86</v>
      </c>
      <c r="V53" s="203">
        <v>2.63</v>
      </c>
      <c r="W53" s="203">
        <v>6.35</v>
      </c>
      <c r="X53" s="203">
        <v>1.03</v>
      </c>
      <c r="Y53" s="203">
        <v>0</v>
      </c>
      <c r="Z53" s="203">
        <v>33.53</v>
      </c>
      <c r="AA53" s="203">
        <v>13.27</v>
      </c>
      <c r="AB53" s="203">
        <v>0</v>
      </c>
      <c r="AC53" s="203">
        <v>23.81</v>
      </c>
      <c r="AD53" s="203">
        <v>0</v>
      </c>
      <c r="AE53" s="203">
        <v>0</v>
      </c>
      <c r="AF53" s="203">
        <v>0</v>
      </c>
      <c r="AG53" s="203">
        <v>31.81</v>
      </c>
      <c r="AH53" s="203">
        <v>0</v>
      </c>
      <c r="AI53" s="203">
        <v>31.81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12.73</v>
      </c>
      <c r="E54" s="203">
        <v>0</v>
      </c>
      <c r="F54" s="203">
        <v>0</v>
      </c>
      <c r="G54" s="203">
        <v>21.49</v>
      </c>
      <c r="H54" s="203">
        <v>0</v>
      </c>
      <c r="I54" s="203">
        <v>0</v>
      </c>
      <c r="J54" s="203">
        <v>18.329999999999998</v>
      </c>
      <c r="K54" s="203">
        <v>4.43</v>
      </c>
      <c r="L54" s="203">
        <v>181.45</v>
      </c>
      <c r="M54" s="203">
        <v>1.1299999999999999</v>
      </c>
      <c r="N54" s="203">
        <v>1.46</v>
      </c>
      <c r="O54" s="203">
        <v>0</v>
      </c>
      <c r="P54" s="203">
        <v>1.72</v>
      </c>
      <c r="Q54" s="203">
        <v>2.2599999999999998</v>
      </c>
      <c r="R54" s="203">
        <v>5.86</v>
      </c>
      <c r="S54" s="203">
        <v>3.65</v>
      </c>
      <c r="T54" s="203">
        <v>0</v>
      </c>
      <c r="U54" s="203">
        <v>11.86</v>
      </c>
      <c r="V54" s="203">
        <v>1.92</v>
      </c>
      <c r="W54" s="203">
        <v>6.29</v>
      </c>
      <c r="X54" s="203">
        <v>0.45</v>
      </c>
      <c r="Y54" s="203">
        <v>0</v>
      </c>
      <c r="Z54" s="203">
        <v>33.53</v>
      </c>
      <c r="AA54" s="203">
        <v>13.27</v>
      </c>
      <c r="AB54" s="203">
        <v>0</v>
      </c>
      <c r="AC54" s="203">
        <v>23.81</v>
      </c>
      <c r="AD54" s="203">
        <v>0</v>
      </c>
      <c r="AE54" s="203">
        <v>0</v>
      </c>
      <c r="AF54" s="203">
        <v>0</v>
      </c>
      <c r="AG54" s="203">
        <v>31.81</v>
      </c>
      <c r="AH54" s="203">
        <v>0</v>
      </c>
      <c r="AI54" s="203">
        <v>31.81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12.73</v>
      </c>
      <c r="E55" s="203">
        <v>0</v>
      </c>
      <c r="F55" s="203">
        <v>0</v>
      </c>
      <c r="G55" s="203">
        <v>21.49</v>
      </c>
      <c r="H55" s="203">
        <v>0</v>
      </c>
      <c r="I55" s="203">
        <v>0</v>
      </c>
      <c r="J55" s="203">
        <v>18.329999999999998</v>
      </c>
      <c r="K55" s="203">
        <v>4.43</v>
      </c>
      <c r="L55" s="203">
        <v>181.45</v>
      </c>
      <c r="M55" s="203">
        <v>1.1299999999999999</v>
      </c>
      <c r="N55" s="203">
        <v>1.46</v>
      </c>
      <c r="O55" s="203">
        <v>0</v>
      </c>
      <c r="P55" s="203">
        <v>1.71</v>
      </c>
      <c r="Q55" s="203">
        <v>2.2599999999999998</v>
      </c>
      <c r="R55" s="203">
        <v>5.86</v>
      </c>
      <c r="S55" s="203">
        <v>3.65</v>
      </c>
      <c r="T55" s="203">
        <v>0</v>
      </c>
      <c r="U55" s="203">
        <v>12.23</v>
      </c>
      <c r="V55" s="203">
        <v>1.92</v>
      </c>
      <c r="W55" s="203">
        <v>6.35</v>
      </c>
      <c r="X55" s="203">
        <v>20.48</v>
      </c>
      <c r="Y55" s="203">
        <v>0</v>
      </c>
      <c r="Z55" s="203">
        <v>33.53</v>
      </c>
      <c r="AA55" s="203">
        <v>13.27</v>
      </c>
      <c r="AB55" s="203">
        <v>0</v>
      </c>
      <c r="AC55" s="203">
        <v>23.81</v>
      </c>
      <c r="AD55" s="203">
        <v>0</v>
      </c>
      <c r="AE55" s="203">
        <v>0</v>
      </c>
      <c r="AF55" s="203">
        <v>0</v>
      </c>
      <c r="AG55" s="203">
        <v>31.81</v>
      </c>
      <c r="AH55" s="203">
        <v>0</v>
      </c>
      <c r="AI55" s="203">
        <v>31.81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12.73</v>
      </c>
      <c r="E56" s="203">
        <v>0</v>
      </c>
      <c r="F56" s="203">
        <v>0</v>
      </c>
      <c r="G56" s="203">
        <v>21.49</v>
      </c>
      <c r="H56" s="203">
        <v>0</v>
      </c>
      <c r="I56" s="203">
        <v>0</v>
      </c>
      <c r="J56" s="203">
        <v>18.329999999999998</v>
      </c>
      <c r="K56" s="203">
        <v>4.43</v>
      </c>
      <c r="L56" s="203">
        <v>181.45</v>
      </c>
      <c r="M56" s="203">
        <v>1.1299999999999999</v>
      </c>
      <c r="N56" s="203">
        <v>1.46</v>
      </c>
      <c r="O56" s="203">
        <v>0</v>
      </c>
      <c r="P56" s="203">
        <v>1.71</v>
      </c>
      <c r="Q56" s="203">
        <v>2.2599999999999998</v>
      </c>
      <c r="R56" s="203">
        <v>5.86</v>
      </c>
      <c r="S56" s="203">
        <v>3.65</v>
      </c>
      <c r="T56" s="203">
        <v>0</v>
      </c>
      <c r="U56" s="203">
        <v>12.21</v>
      </c>
      <c r="V56" s="203">
        <v>1.92</v>
      </c>
      <c r="W56" s="203">
        <v>6.35</v>
      </c>
      <c r="X56" s="203">
        <v>20.48</v>
      </c>
      <c r="Y56" s="203">
        <v>0</v>
      </c>
      <c r="Z56" s="203">
        <v>33.53</v>
      </c>
      <c r="AA56" s="203">
        <v>13.27</v>
      </c>
      <c r="AB56" s="203">
        <v>0</v>
      </c>
      <c r="AC56" s="203">
        <v>23.81</v>
      </c>
      <c r="AD56" s="203">
        <v>0</v>
      </c>
      <c r="AE56" s="203">
        <v>0</v>
      </c>
      <c r="AF56" s="203">
        <v>0</v>
      </c>
      <c r="AG56" s="203">
        <v>31.81</v>
      </c>
      <c r="AH56" s="203">
        <v>0</v>
      </c>
      <c r="AI56" s="203">
        <v>31.81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12.73</v>
      </c>
      <c r="E57" s="203">
        <v>0</v>
      </c>
      <c r="F57" s="203">
        <v>0</v>
      </c>
      <c r="G57" s="203">
        <v>21.49</v>
      </c>
      <c r="H57" s="203">
        <v>0</v>
      </c>
      <c r="I57" s="203">
        <v>0</v>
      </c>
      <c r="J57" s="203">
        <v>18.329999999999998</v>
      </c>
      <c r="K57" s="203">
        <v>4.43</v>
      </c>
      <c r="L57" s="203">
        <v>181.45</v>
      </c>
      <c r="M57" s="203">
        <v>1.1299999999999999</v>
      </c>
      <c r="N57" s="203">
        <v>1.46</v>
      </c>
      <c r="O57" s="203">
        <v>0</v>
      </c>
      <c r="P57" s="203">
        <v>1.71</v>
      </c>
      <c r="Q57" s="203">
        <v>2.89</v>
      </c>
      <c r="R57" s="203">
        <v>5.86</v>
      </c>
      <c r="S57" s="203">
        <v>3.65</v>
      </c>
      <c r="T57" s="203">
        <v>0</v>
      </c>
      <c r="U57" s="203">
        <v>12.21</v>
      </c>
      <c r="V57" s="203">
        <v>1.92</v>
      </c>
      <c r="W57" s="203">
        <v>6.35</v>
      </c>
      <c r="X57" s="203">
        <v>20.48</v>
      </c>
      <c r="Y57" s="203">
        <v>0</v>
      </c>
      <c r="Z57" s="203">
        <v>33.53</v>
      </c>
      <c r="AA57" s="203">
        <v>13.27</v>
      </c>
      <c r="AB57" s="203">
        <v>0</v>
      </c>
      <c r="AC57" s="203">
        <v>23.81</v>
      </c>
      <c r="AD57" s="203">
        <v>0</v>
      </c>
      <c r="AE57" s="203">
        <v>0</v>
      </c>
      <c r="AF57" s="203">
        <v>0</v>
      </c>
      <c r="AG57" s="203">
        <v>31.81</v>
      </c>
      <c r="AH57" s="203">
        <v>0</v>
      </c>
      <c r="AI57" s="203">
        <v>31.81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12.73</v>
      </c>
      <c r="E58" s="203">
        <v>0</v>
      </c>
      <c r="F58" s="203">
        <v>0</v>
      </c>
      <c r="G58" s="203">
        <v>21.49</v>
      </c>
      <c r="H58" s="203">
        <v>0</v>
      </c>
      <c r="I58" s="203">
        <v>0</v>
      </c>
      <c r="J58" s="203">
        <v>18.329999999999998</v>
      </c>
      <c r="K58" s="203">
        <v>4.43</v>
      </c>
      <c r="L58" s="203">
        <v>181.45</v>
      </c>
      <c r="M58" s="203">
        <v>1.1299999999999999</v>
      </c>
      <c r="N58" s="203">
        <v>1.46</v>
      </c>
      <c r="O58" s="203">
        <v>0</v>
      </c>
      <c r="P58" s="203">
        <v>1.71</v>
      </c>
      <c r="Q58" s="203">
        <v>2.89</v>
      </c>
      <c r="R58" s="203">
        <v>5.86</v>
      </c>
      <c r="S58" s="203">
        <v>3.65</v>
      </c>
      <c r="T58" s="203">
        <v>0</v>
      </c>
      <c r="U58" s="203">
        <v>12.21</v>
      </c>
      <c r="V58" s="203">
        <v>1.92</v>
      </c>
      <c r="W58" s="203">
        <v>6.35</v>
      </c>
      <c r="X58" s="203">
        <v>0.8</v>
      </c>
      <c r="Y58" s="203">
        <v>0</v>
      </c>
      <c r="Z58" s="203">
        <v>33.53</v>
      </c>
      <c r="AA58" s="203">
        <v>13.27</v>
      </c>
      <c r="AB58" s="203">
        <v>0</v>
      </c>
      <c r="AC58" s="203">
        <v>23.81</v>
      </c>
      <c r="AD58" s="203">
        <v>0</v>
      </c>
      <c r="AE58" s="203">
        <v>0</v>
      </c>
      <c r="AF58" s="203">
        <v>0</v>
      </c>
      <c r="AG58" s="203">
        <v>31.81</v>
      </c>
      <c r="AH58" s="203">
        <v>0</v>
      </c>
      <c r="AI58" s="203">
        <v>31.81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12.73</v>
      </c>
      <c r="E59" s="203">
        <v>0</v>
      </c>
      <c r="F59" s="203">
        <v>0</v>
      </c>
      <c r="G59" s="203">
        <v>21.49</v>
      </c>
      <c r="H59" s="203">
        <v>0</v>
      </c>
      <c r="I59" s="203">
        <v>0</v>
      </c>
      <c r="J59" s="203">
        <v>18.329999999999998</v>
      </c>
      <c r="K59" s="203">
        <v>4.43</v>
      </c>
      <c r="L59" s="203">
        <v>181.45</v>
      </c>
      <c r="M59" s="203">
        <v>1.1299999999999999</v>
      </c>
      <c r="N59" s="203">
        <v>1.46</v>
      </c>
      <c r="O59" s="203">
        <v>0</v>
      </c>
      <c r="P59" s="203">
        <v>1.71</v>
      </c>
      <c r="Q59" s="203">
        <v>2.89</v>
      </c>
      <c r="R59" s="203">
        <v>5.86</v>
      </c>
      <c r="S59" s="203">
        <v>3.65</v>
      </c>
      <c r="T59" s="203">
        <v>0</v>
      </c>
      <c r="U59" s="203">
        <v>12.21</v>
      </c>
      <c r="V59" s="203">
        <v>1.92</v>
      </c>
      <c r="W59" s="203">
        <v>6.25</v>
      </c>
      <c r="X59" s="203">
        <v>0.45</v>
      </c>
      <c r="Y59" s="203">
        <v>0</v>
      </c>
      <c r="Z59" s="203">
        <v>33.53</v>
      </c>
      <c r="AA59" s="203">
        <v>13.27</v>
      </c>
      <c r="AB59" s="203">
        <v>0</v>
      </c>
      <c r="AC59" s="203">
        <v>23.81</v>
      </c>
      <c r="AD59" s="203">
        <v>0</v>
      </c>
      <c r="AE59" s="203">
        <v>0</v>
      </c>
      <c r="AF59" s="203">
        <v>0</v>
      </c>
      <c r="AG59" s="203">
        <v>31.81</v>
      </c>
      <c r="AH59" s="203">
        <v>0</v>
      </c>
      <c r="AI59" s="203">
        <v>31.81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12.73</v>
      </c>
      <c r="E60" s="203">
        <v>0</v>
      </c>
      <c r="F60" s="203">
        <v>0</v>
      </c>
      <c r="G60" s="203">
        <v>21.49</v>
      </c>
      <c r="H60" s="203">
        <v>0</v>
      </c>
      <c r="I60" s="203">
        <v>0</v>
      </c>
      <c r="J60" s="203">
        <v>18.329999999999998</v>
      </c>
      <c r="K60" s="203">
        <v>4.43</v>
      </c>
      <c r="L60" s="203">
        <v>181.45</v>
      </c>
      <c r="M60" s="203">
        <v>1.1299999999999999</v>
      </c>
      <c r="N60" s="203">
        <v>1.46</v>
      </c>
      <c r="O60" s="203">
        <v>0</v>
      </c>
      <c r="P60" s="203">
        <v>1.71</v>
      </c>
      <c r="Q60" s="203">
        <v>2.89</v>
      </c>
      <c r="R60" s="203">
        <v>5.86</v>
      </c>
      <c r="S60" s="203">
        <v>3.65</v>
      </c>
      <c r="T60" s="203">
        <v>0</v>
      </c>
      <c r="U60" s="203">
        <v>12.21</v>
      </c>
      <c r="V60" s="203">
        <v>1.92</v>
      </c>
      <c r="W60" s="203">
        <v>6.25</v>
      </c>
      <c r="X60" s="203">
        <v>0.45</v>
      </c>
      <c r="Y60" s="203">
        <v>0</v>
      </c>
      <c r="Z60" s="203">
        <v>33.53</v>
      </c>
      <c r="AA60" s="203">
        <v>13.27</v>
      </c>
      <c r="AB60" s="203">
        <v>0</v>
      </c>
      <c r="AC60" s="203">
        <v>23.81</v>
      </c>
      <c r="AD60" s="203">
        <v>0</v>
      </c>
      <c r="AE60" s="203">
        <v>0</v>
      </c>
      <c r="AF60" s="203">
        <v>0</v>
      </c>
      <c r="AG60" s="203">
        <v>31.81</v>
      </c>
      <c r="AH60" s="203">
        <v>0</v>
      </c>
      <c r="AI60" s="203">
        <v>31.81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12.73</v>
      </c>
      <c r="E61" s="203">
        <v>0</v>
      </c>
      <c r="F61" s="203">
        <v>0</v>
      </c>
      <c r="G61" s="203">
        <v>21.49</v>
      </c>
      <c r="H61" s="203">
        <v>0</v>
      </c>
      <c r="I61" s="203">
        <v>0</v>
      </c>
      <c r="J61" s="203">
        <v>18.329999999999998</v>
      </c>
      <c r="K61" s="203">
        <v>4.43</v>
      </c>
      <c r="L61" s="203">
        <v>181.45</v>
      </c>
      <c r="M61" s="203">
        <v>1.1299999999999999</v>
      </c>
      <c r="N61" s="203">
        <v>1.46</v>
      </c>
      <c r="O61" s="203">
        <v>0</v>
      </c>
      <c r="P61" s="203">
        <v>1.71</v>
      </c>
      <c r="Q61" s="203">
        <v>2.89</v>
      </c>
      <c r="R61" s="203">
        <v>5.86</v>
      </c>
      <c r="S61" s="203">
        <v>3.65</v>
      </c>
      <c r="T61" s="203">
        <v>0</v>
      </c>
      <c r="U61" s="203">
        <v>12.21</v>
      </c>
      <c r="V61" s="203">
        <v>1.92</v>
      </c>
      <c r="W61" s="203">
        <v>6.6</v>
      </c>
      <c r="X61" s="203">
        <v>1.82</v>
      </c>
      <c r="Y61" s="203">
        <v>0</v>
      </c>
      <c r="Z61" s="203">
        <v>33.53</v>
      </c>
      <c r="AA61" s="203">
        <v>13.27</v>
      </c>
      <c r="AB61" s="203">
        <v>0</v>
      </c>
      <c r="AC61" s="203">
        <v>23.81</v>
      </c>
      <c r="AD61" s="203">
        <v>0</v>
      </c>
      <c r="AE61" s="203">
        <v>0</v>
      </c>
      <c r="AF61" s="203">
        <v>0</v>
      </c>
      <c r="AG61" s="203">
        <v>31.81</v>
      </c>
      <c r="AH61" s="203">
        <v>0</v>
      </c>
      <c r="AI61" s="203">
        <v>31.81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12.56</v>
      </c>
      <c r="E62" s="203">
        <v>0</v>
      </c>
      <c r="F62" s="203">
        <v>0</v>
      </c>
      <c r="G62" s="203">
        <v>21.49</v>
      </c>
      <c r="H62" s="203">
        <v>0</v>
      </c>
      <c r="I62" s="203">
        <v>0</v>
      </c>
      <c r="J62" s="203">
        <v>18.329999999999998</v>
      </c>
      <c r="K62" s="203">
        <v>4.43</v>
      </c>
      <c r="L62" s="203">
        <v>181.45</v>
      </c>
      <c r="M62" s="203">
        <v>1.1299999999999999</v>
      </c>
      <c r="N62" s="203">
        <v>1.46</v>
      </c>
      <c r="O62" s="203">
        <v>0</v>
      </c>
      <c r="P62" s="203">
        <v>1.71</v>
      </c>
      <c r="Q62" s="203">
        <v>2.89</v>
      </c>
      <c r="R62" s="203">
        <v>5.86</v>
      </c>
      <c r="S62" s="203">
        <v>3.65</v>
      </c>
      <c r="T62" s="203">
        <v>0</v>
      </c>
      <c r="U62" s="203">
        <v>12.21</v>
      </c>
      <c r="V62" s="203">
        <v>1.92</v>
      </c>
      <c r="W62" s="203">
        <v>0.6</v>
      </c>
      <c r="X62" s="203">
        <v>1.82</v>
      </c>
      <c r="Y62" s="203">
        <v>0</v>
      </c>
      <c r="Z62" s="203">
        <v>33.53</v>
      </c>
      <c r="AA62" s="203">
        <v>13.27</v>
      </c>
      <c r="AB62" s="203">
        <v>0</v>
      </c>
      <c r="AC62" s="203">
        <v>23.81</v>
      </c>
      <c r="AD62" s="203">
        <v>0</v>
      </c>
      <c r="AE62" s="203">
        <v>0</v>
      </c>
      <c r="AF62" s="203">
        <v>0</v>
      </c>
      <c r="AG62" s="203">
        <v>31.81</v>
      </c>
      <c r="AH62" s="203">
        <v>0</v>
      </c>
      <c r="AI62" s="203">
        <v>31.81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12.56</v>
      </c>
      <c r="E63" s="203">
        <v>0</v>
      </c>
      <c r="F63" s="203">
        <v>0</v>
      </c>
      <c r="G63" s="203">
        <v>21.49</v>
      </c>
      <c r="H63" s="203">
        <v>0</v>
      </c>
      <c r="I63" s="203">
        <v>0</v>
      </c>
      <c r="J63" s="203">
        <v>18.329999999999998</v>
      </c>
      <c r="K63" s="203">
        <v>4.43</v>
      </c>
      <c r="L63" s="203">
        <v>181.45</v>
      </c>
      <c r="M63" s="203">
        <v>1.1299999999999999</v>
      </c>
      <c r="N63" s="203">
        <v>1.46</v>
      </c>
      <c r="O63" s="203">
        <v>0</v>
      </c>
      <c r="P63" s="203">
        <v>1.71</v>
      </c>
      <c r="Q63" s="203">
        <v>2.89</v>
      </c>
      <c r="R63" s="203">
        <v>5.86</v>
      </c>
      <c r="S63" s="203">
        <v>3.65</v>
      </c>
      <c r="T63" s="203">
        <v>0</v>
      </c>
      <c r="U63" s="203">
        <v>12.98</v>
      </c>
      <c r="V63" s="203">
        <v>1.92</v>
      </c>
      <c r="W63" s="203">
        <v>0.56000000000000005</v>
      </c>
      <c r="X63" s="203">
        <v>1.82</v>
      </c>
      <c r="Y63" s="203">
        <v>0</v>
      </c>
      <c r="Z63" s="203">
        <v>33.53</v>
      </c>
      <c r="AA63" s="203">
        <v>13.27</v>
      </c>
      <c r="AB63" s="203">
        <v>0</v>
      </c>
      <c r="AC63" s="203">
        <v>23.81</v>
      </c>
      <c r="AD63" s="203">
        <v>0</v>
      </c>
      <c r="AE63" s="203">
        <v>0</v>
      </c>
      <c r="AF63" s="203">
        <v>0</v>
      </c>
      <c r="AG63" s="203">
        <v>31.81</v>
      </c>
      <c r="AH63" s="203">
        <v>0</v>
      </c>
      <c r="AI63" s="203">
        <v>31.81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12.56</v>
      </c>
      <c r="E64" s="203">
        <v>0</v>
      </c>
      <c r="F64" s="203">
        <v>0</v>
      </c>
      <c r="G64" s="203">
        <v>21.49</v>
      </c>
      <c r="H64" s="203">
        <v>0</v>
      </c>
      <c r="I64" s="203">
        <v>0</v>
      </c>
      <c r="J64" s="203">
        <v>18.329999999999998</v>
      </c>
      <c r="K64" s="203">
        <v>4.43</v>
      </c>
      <c r="L64" s="203">
        <v>181.45</v>
      </c>
      <c r="M64" s="203">
        <v>1.1299999999999999</v>
      </c>
      <c r="N64" s="203">
        <v>1.46</v>
      </c>
      <c r="O64" s="203">
        <v>0</v>
      </c>
      <c r="P64" s="203">
        <v>1.71</v>
      </c>
      <c r="Q64" s="203">
        <v>2.89</v>
      </c>
      <c r="R64" s="203">
        <v>5.86</v>
      </c>
      <c r="S64" s="203">
        <v>3.65</v>
      </c>
      <c r="T64" s="203">
        <v>0</v>
      </c>
      <c r="U64" s="203">
        <v>12.88</v>
      </c>
      <c r="V64" s="203">
        <v>1.92</v>
      </c>
      <c r="W64" s="203">
        <v>0.56000000000000005</v>
      </c>
      <c r="X64" s="203">
        <v>1.82</v>
      </c>
      <c r="Y64" s="203">
        <v>0</v>
      </c>
      <c r="Z64" s="203">
        <v>33.53</v>
      </c>
      <c r="AA64" s="203">
        <v>13.27</v>
      </c>
      <c r="AB64" s="203">
        <v>0</v>
      </c>
      <c r="AC64" s="203">
        <v>23.81</v>
      </c>
      <c r="AD64" s="203">
        <v>0</v>
      </c>
      <c r="AE64" s="203">
        <v>0</v>
      </c>
      <c r="AF64" s="203">
        <v>0</v>
      </c>
      <c r="AG64" s="203">
        <v>31.81</v>
      </c>
      <c r="AH64" s="203">
        <v>0</v>
      </c>
      <c r="AI64" s="203">
        <v>31.81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12.56</v>
      </c>
      <c r="E65" s="203">
        <v>0</v>
      </c>
      <c r="F65" s="203">
        <v>0</v>
      </c>
      <c r="G65" s="203">
        <v>21.49</v>
      </c>
      <c r="H65" s="203">
        <v>0</v>
      </c>
      <c r="I65" s="203">
        <v>0</v>
      </c>
      <c r="J65" s="203">
        <v>18.329999999999998</v>
      </c>
      <c r="K65" s="203">
        <v>4.43</v>
      </c>
      <c r="L65" s="203">
        <v>181.45</v>
      </c>
      <c r="M65" s="203">
        <v>1.1299999999999999</v>
      </c>
      <c r="N65" s="203">
        <v>1.46</v>
      </c>
      <c r="O65" s="203">
        <v>0</v>
      </c>
      <c r="P65" s="203">
        <v>1.72</v>
      </c>
      <c r="Q65" s="203">
        <v>2.89</v>
      </c>
      <c r="R65" s="203">
        <v>5.86</v>
      </c>
      <c r="S65" s="203">
        <v>3.65</v>
      </c>
      <c r="T65" s="203">
        <v>0</v>
      </c>
      <c r="U65" s="203">
        <v>12.88</v>
      </c>
      <c r="V65" s="203">
        <v>2.34</v>
      </c>
      <c r="W65" s="203">
        <v>0.56000000000000005</v>
      </c>
      <c r="X65" s="203">
        <v>1.82</v>
      </c>
      <c r="Y65" s="203">
        <v>0</v>
      </c>
      <c r="Z65" s="203">
        <v>33.53</v>
      </c>
      <c r="AA65" s="203">
        <v>13.27</v>
      </c>
      <c r="AB65" s="203">
        <v>0</v>
      </c>
      <c r="AC65" s="203">
        <v>23.81</v>
      </c>
      <c r="AD65" s="203">
        <v>0</v>
      </c>
      <c r="AE65" s="203">
        <v>0</v>
      </c>
      <c r="AF65" s="203">
        <v>0</v>
      </c>
      <c r="AG65" s="203">
        <v>31.81</v>
      </c>
      <c r="AH65" s="203">
        <v>0</v>
      </c>
      <c r="AI65" s="203">
        <v>31.81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12.56</v>
      </c>
      <c r="E66" s="203">
        <v>0</v>
      </c>
      <c r="F66" s="203">
        <v>0</v>
      </c>
      <c r="G66" s="203">
        <v>21.49</v>
      </c>
      <c r="H66" s="203">
        <v>0</v>
      </c>
      <c r="I66" s="203">
        <v>0</v>
      </c>
      <c r="J66" s="203">
        <v>18.329999999999998</v>
      </c>
      <c r="K66" s="203">
        <v>4.43</v>
      </c>
      <c r="L66" s="203">
        <v>180.97</v>
      </c>
      <c r="M66" s="203">
        <v>1.1299999999999999</v>
      </c>
      <c r="N66" s="203">
        <v>1.46</v>
      </c>
      <c r="O66" s="203">
        <v>0</v>
      </c>
      <c r="P66" s="203">
        <v>1.72</v>
      </c>
      <c r="Q66" s="203">
        <v>2.89</v>
      </c>
      <c r="R66" s="203">
        <v>5.86</v>
      </c>
      <c r="S66" s="203">
        <v>3.65</v>
      </c>
      <c r="T66" s="203">
        <v>0</v>
      </c>
      <c r="U66" s="203">
        <v>12.88</v>
      </c>
      <c r="V66" s="203">
        <v>0.22</v>
      </c>
      <c r="W66" s="203">
        <v>0.56000000000000005</v>
      </c>
      <c r="X66" s="203">
        <v>1.82</v>
      </c>
      <c r="Y66" s="203">
        <v>0</v>
      </c>
      <c r="Z66" s="203">
        <v>33.53</v>
      </c>
      <c r="AA66" s="203">
        <v>13.27</v>
      </c>
      <c r="AB66" s="203">
        <v>0</v>
      </c>
      <c r="AC66" s="203">
        <v>23.81</v>
      </c>
      <c r="AD66" s="203">
        <v>0</v>
      </c>
      <c r="AE66" s="203">
        <v>0</v>
      </c>
      <c r="AF66" s="203">
        <v>0</v>
      </c>
      <c r="AG66" s="203">
        <v>31.81</v>
      </c>
      <c r="AH66" s="203">
        <v>0</v>
      </c>
      <c r="AI66" s="203">
        <v>31.81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12.56</v>
      </c>
      <c r="E67" s="203">
        <v>0</v>
      </c>
      <c r="F67" s="203">
        <v>0</v>
      </c>
      <c r="G67" s="203">
        <v>21.49</v>
      </c>
      <c r="H67" s="203">
        <v>0</v>
      </c>
      <c r="I67" s="203">
        <v>0</v>
      </c>
      <c r="J67" s="203">
        <v>18.329999999999998</v>
      </c>
      <c r="K67" s="203">
        <v>4.43</v>
      </c>
      <c r="L67" s="203">
        <v>165.58</v>
      </c>
      <c r="M67" s="203">
        <v>1.1299999999999999</v>
      </c>
      <c r="N67" s="203">
        <v>1.46</v>
      </c>
      <c r="O67" s="203">
        <v>0</v>
      </c>
      <c r="P67" s="203">
        <v>1.72</v>
      </c>
      <c r="Q67" s="203">
        <v>0.84</v>
      </c>
      <c r="R67" s="203">
        <v>2.21</v>
      </c>
      <c r="S67" s="203">
        <v>1.32</v>
      </c>
      <c r="T67" s="203">
        <v>0</v>
      </c>
      <c r="U67" s="203">
        <v>12.88</v>
      </c>
      <c r="V67" s="203">
        <v>0.22</v>
      </c>
      <c r="W67" s="203">
        <v>0.69</v>
      </c>
      <c r="X67" s="203">
        <v>1.82</v>
      </c>
      <c r="Y67" s="203">
        <v>0</v>
      </c>
      <c r="Z67" s="203">
        <v>3.11</v>
      </c>
      <c r="AA67" s="203">
        <v>1.1100000000000001</v>
      </c>
      <c r="AB67" s="203">
        <v>0</v>
      </c>
      <c r="AC67" s="203">
        <v>23.81</v>
      </c>
      <c r="AD67" s="203">
        <v>0</v>
      </c>
      <c r="AE67" s="203">
        <v>0</v>
      </c>
      <c r="AF67" s="203">
        <v>0</v>
      </c>
      <c r="AG67" s="203">
        <v>31.81</v>
      </c>
      <c r="AH67" s="203">
        <v>0</v>
      </c>
      <c r="AI67" s="203">
        <v>31.81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12.56</v>
      </c>
      <c r="E68" s="203">
        <v>0</v>
      </c>
      <c r="F68" s="203">
        <v>0</v>
      </c>
      <c r="G68" s="203">
        <v>21.49</v>
      </c>
      <c r="H68" s="203">
        <v>0</v>
      </c>
      <c r="I68" s="203">
        <v>0</v>
      </c>
      <c r="J68" s="203">
        <v>18.329999999999998</v>
      </c>
      <c r="K68" s="203">
        <v>1.1299999999999999</v>
      </c>
      <c r="L68" s="203">
        <v>116.67</v>
      </c>
      <c r="M68" s="203">
        <v>1.1299999999999999</v>
      </c>
      <c r="N68" s="203">
        <v>1.46</v>
      </c>
      <c r="O68" s="203">
        <v>0</v>
      </c>
      <c r="P68" s="203">
        <v>1.72</v>
      </c>
      <c r="Q68" s="203">
        <v>0.84</v>
      </c>
      <c r="R68" s="203">
        <v>2.21</v>
      </c>
      <c r="S68" s="203">
        <v>1.32</v>
      </c>
      <c r="T68" s="203">
        <v>0</v>
      </c>
      <c r="U68" s="203">
        <v>12.88</v>
      </c>
      <c r="V68" s="203">
        <v>0.22</v>
      </c>
      <c r="W68" s="203">
        <v>0.56000000000000005</v>
      </c>
      <c r="X68" s="203">
        <v>1.82</v>
      </c>
      <c r="Y68" s="203">
        <v>0</v>
      </c>
      <c r="Z68" s="203">
        <v>3.11</v>
      </c>
      <c r="AA68" s="203">
        <v>1.1100000000000001</v>
      </c>
      <c r="AB68" s="203">
        <v>0</v>
      </c>
      <c r="AC68" s="203">
        <v>23.81</v>
      </c>
      <c r="AD68" s="203">
        <v>0</v>
      </c>
      <c r="AE68" s="203">
        <v>0</v>
      </c>
      <c r="AF68" s="203">
        <v>0</v>
      </c>
      <c r="AG68" s="203">
        <v>31.81</v>
      </c>
      <c r="AH68" s="203">
        <v>0</v>
      </c>
      <c r="AI68" s="203">
        <v>31.81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12.56</v>
      </c>
      <c r="E69" s="203">
        <v>0</v>
      </c>
      <c r="F69" s="203">
        <v>0</v>
      </c>
      <c r="G69" s="203">
        <v>21.49</v>
      </c>
      <c r="H69" s="203">
        <v>0</v>
      </c>
      <c r="I69" s="203">
        <v>0</v>
      </c>
      <c r="J69" s="203">
        <v>18.329999999999998</v>
      </c>
      <c r="K69" s="203">
        <v>1.1299999999999999</v>
      </c>
      <c r="L69" s="203">
        <v>41.79</v>
      </c>
      <c r="M69" s="203">
        <v>1.1299999999999999</v>
      </c>
      <c r="N69" s="203">
        <v>1.46</v>
      </c>
      <c r="O69" s="203">
        <v>0</v>
      </c>
      <c r="P69" s="203">
        <v>1.72</v>
      </c>
      <c r="Q69" s="203">
        <v>0.84</v>
      </c>
      <c r="R69" s="203">
        <v>2.21</v>
      </c>
      <c r="S69" s="203">
        <v>1.32</v>
      </c>
      <c r="T69" s="203">
        <v>0</v>
      </c>
      <c r="U69" s="203">
        <v>12.88</v>
      </c>
      <c r="V69" s="203">
        <v>0.22</v>
      </c>
      <c r="W69" s="203">
        <v>0.56000000000000005</v>
      </c>
      <c r="X69" s="203">
        <v>1.82</v>
      </c>
      <c r="Y69" s="203">
        <v>0</v>
      </c>
      <c r="Z69" s="203">
        <v>3.11</v>
      </c>
      <c r="AA69" s="203">
        <v>1.1100000000000001</v>
      </c>
      <c r="AB69" s="203">
        <v>0</v>
      </c>
      <c r="AC69" s="203">
        <v>23.81</v>
      </c>
      <c r="AD69" s="203">
        <v>0</v>
      </c>
      <c r="AE69" s="203">
        <v>0</v>
      </c>
      <c r="AF69" s="203">
        <v>0</v>
      </c>
      <c r="AG69" s="203">
        <v>31.81</v>
      </c>
      <c r="AH69" s="203">
        <v>0</v>
      </c>
      <c r="AI69" s="203">
        <v>31.81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12.56</v>
      </c>
      <c r="E70" s="203">
        <v>0</v>
      </c>
      <c r="F70" s="203">
        <v>0</v>
      </c>
      <c r="G70" s="203">
        <v>21.49</v>
      </c>
      <c r="H70" s="203">
        <v>0</v>
      </c>
      <c r="I70" s="203">
        <v>0</v>
      </c>
      <c r="J70" s="203">
        <v>18.329999999999998</v>
      </c>
      <c r="K70" s="203">
        <v>1.1299999999999999</v>
      </c>
      <c r="L70" s="203">
        <v>15.4</v>
      </c>
      <c r="M70" s="203">
        <v>0.85</v>
      </c>
      <c r="N70" s="203">
        <v>1.46</v>
      </c>
      <c r="O70" s="203">
        <v>0</v>
      </c>
      <c r="P70" s="203">
        <v>1.72</v>
      </c>
      <c r="Q70" s="203">
        <v>0.25</v>
      </c>
      <c r="R70" s="203">
        <v>0.52</v>
      </c>
      <c r="S70" s="203">
        <v>0.33</v>
      </c>
      <c r="T70" s="203">
        <v>0</v>
      </c>
      <c r="U70" s="203">
        <v>12.88</v>
      </c>
      <c r="V70" s="203">
        <v>0.22</v>
      </c>
      <c r="W70" s="203">
        <v>0.56000000000000005</v>
      </c>
      <c r="X70" s="203">
        <v>1.82</v>
      </c>
      <c r="Y70" s="203">
        <v>0</v>
      </c>
      <c r="Z70" s="203">
        <v>3.11</v>
      </c>
      <c r="AA70" s="203">
        <v>1.1100000000000001</v>
      </c>
      <c r="AB70" s="203">
        <v>0</v>
      </c>
      <c r="AC70" s="203">
        <v>23.81</v>
      </c>
      <c r="AD70" s="203">
        <v>0</v>
      </c>
      <c r="AE70" s="203">
        <v>0</v>
      </c>
      <c r="AF70" s="203">
        <v>0</v>
      </c>
      <c r="AG70" s="203">
        <v>31.81</v>
      </c>
      <c r="AH70" s="203">
        <v>0</v>
      </c>
      <c r="AI70" s="203">
        <v>31.81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12.56</v>
      </c>
      <c r="E71" s="203">
        <v>0</v>
      </c>
      <c r="F71" s="203">
        <v>0</v>
      </c>
      <c r="G71" s="203">
        <v>21.49</v>
      </c>
      <c r="H71" s="203">
        <v>0</v>
      </c>
      <c r="I71" s="203">
        <v>0</v>
      </c>
      <c r="J71" s="203">
        <v>18.329999999999998</v>
      </c>
      <c r="K71" s="203">
        <v>1.1299999999999999</v>
      </c>
      <c r="L71" s="203">
        <v>15.4</v>
      </c>
      <c r="M71" s="203">
        <v>1.01</v>
      </c>
      <c r="N71" s="203">
        <v>1.46</v>
      </c>
      <c r="O71" s="203">
        <v>0</v>
      </c>
      <c r="P71" s="203">
        <v>1.72</v>
      </c>
      <c r="Q71" s="203">
        <v>0.25</v>
      </c>
      <c r="R71" s="203">
        <v>0.52</v>
      </c>
      <c r="S71" s="203">
        <v>0.33</v>
      </c>
      <c r="T71" s="203">
        <v>0</v>
      </c>
      <c r="U71" s="203">
        <v>12.88</v>
      </c>
      <c r="V71" s="203">
        <v>0.22</v>
      </c>
      <c r="W71" s="203">
        <v>0.56000000000000005</v>
      </c>
      <c r="X71" s="203">
        <v>1.82</v>
      </c>
      <c r="Y71" s="203">
        <v>0</v>
      </c>
      <c r="Z71" s="203">
        <v>3.11</v>
      </c>
      <c r="AA71" s="203">
        <v>1.1100000000000001</v>
      </c>
      <c r="AB71" s="203">
        <v>0</v>
      </c>
      <c r="AC71" s="203">
        <v>23.81</v>
      </c>
      <c r="AD71" s="203">
        <v>0</v>
      </c>
      <c r="AE71" s="203">
        <v>0</v>
      </c>
      <c r="AF71" s="203">
        <v>0</v>
      </c>
      <c r="AG71" s="203">
        <v>31.81</v>
      </c>
      <c r="AH71" s="203">
        <v>0</v>
      </c>
      <c r="AI71" s="203">
        <v>31.81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12.56</v>
      </c>
      <c r="E72" s="203">
        <v>0</v>
      </c>
      <c r="F72" s="203">
        <v>0</v>
      </c>
      <c r="G72" s="203">
        <v>21.49</v>
      </c>
      <c r="H72" s="203">
        <v>0</v>
      </c>
      <c r="I72" s="203">
        <v>0</v>
      </c>
      <c r="J72" s="203">
        <v>18.329999999999998</v>
      </c>
      <c r="K72" s="203">
        <v>0.37</v>
      </c>
      <c r="L72" s="203">
        <v>15.4</v>
      </c>
      <c r="M72" s="203">
        <v>1.1299999999999999</v>
      </c>
      <c r="N72" s="203">
        <v>1.46</v>
      </c>
      <c r="O72" s="203">
        <v>0</v>
      </c>
      <c r="P72" s="203">
        <v>1.72</v>
      </c>
      <c r="Q72" s="203">
        <v>0.25</v>
      </c>
      <c r="R72" s="203">
        <v>0.52</v>
      </c>
      <c r="S72" s="203">
        <v>0.33</v>
      </c>
      <c r="T72" s="203">
        <v>0</v>
      </c>
      <c r="U72" s="203">
        <v>12.88</v>
      </c>
      <c r="V72" s="203">
        <v>0.22</v>
      </c>
      <c r="W72" s="203">
        <v>0.56000000000000005</v>
      </c>
      <c r="X72" s="203">
        <v>1.82</v>
      </c>
      <c r="Y72" s="203">
        <v>0</v>
      </c>
      <c r="Z72" s="203">
        <v>3.11</v>
      </c>
      <c r="AA72" s="203">
        <v>1.1100000000000001</v>
      </c>
      <c r="AB72" s="203">
        <v>0</v>
      </c>
      <c r="AC72" s="203">
        <v>23.81</v>
      </c>
      <c r="AD72" s="203">
        <v>0</v>
      </c>
      <c r="AE72" s="203">
        <v>0</v>
      </c>
      <c r="AF72" s="203">
        <v>0</v>
      </c>
      <c r="AG72" s="203">
        <v>31.81</v>
      </c>
      <c r="AH72" s="203">
        <v>0</v>
      </c>
      <c r="AI72" s="203">
        <v>31.81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12.73</v>
      </c>
      <c r="E73" s="203">
        <v>0</v>
      </c>
      <c r="F73" s="203">
        <v>0</v>
      </c>
      <c r="G73" s="203">
        <v>21.49</v>
      </c>
      <c r="H73" s="203">
        <v>0</v>
      </c>
      <c r="I73" s="203">
        <v>0</v>
      </c>
      <c r="J73" s="203">
        <v>18.329999999999998</v>
      </c>
      <c r="K73" s="203">
        <v>4.43</v>
      </c>
      <c r="L73" s="203">
        <v>15.4</v>
      </c>
      <c r="M73" s="203">
        <v>1.1299999999999999</v>
      </c>
      <c r="N73" s="203">
        <v>1.46</v>
      </c>
      <c r="O73" s="203">
        <v>0</v>
      </c>
      <c r="P73" s="203">
        <v>1.72</v>
      </c>
      <c r="Q73" s="203">
        <v>0.25</v>
      </c>
      <c r="R73" s="203">
        <v>0.52</v>
      </c>
      <c r="S73" s="203">
        <v>0.33</v>
      </c>
      <c r="T73" s="203">
        <v>0</v>
      </c>
      <c r="U73" s="203">
        <v>12.88</v>
      </c>
      <c r="V73" s="203">
        <v>0.22</v>
      </c>
      <c r="W73" s="203">
        <v>0.56000000000000005</v>
      </c>
      <c r="X73" s="203">
        <v>1.82</v>
      </c>
      <c r="Y73" s="203">
        <v>0</v>
      </c>
      <c r="Z73" s="203">
        <v>3.11</v>
      </c>
      <c r="AA73" s="203">
        <v>1.1100000000000001</v>
      </c>
      <c r="AB73" s="203">
        <v>0</v>
      </c>
      <c r="AC73" s="203">
        <v>23.81</v>
      </c>
      <c r="AD73" s="203">
        <v>0</v>
      </c>
      <c r="AE73" s="203">
        <v>0</v>
      </c>
      <c r="AF73" s="203">
        <v>0</v>
      </c>
      <c r="AG73" s="203">
        <v>31.81</v>
      </c>
      <c r="AH73" s="203">
        <v>0</v>
      </c>
      <c r="AI73" s="203">
        <v>31.81</v>
      </c>
      <c r="AJ73" s="203">
        <v>0</v>
      </c>
      <c r="AK73" s="203">
        <v>10.89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12.73</v>
      </c>
      <c r="E74" s="203">
        <v>0</v>
      </c>
      <c r="F74" s="203">
        <v>0</v>
      </c>
      <c r="G74" s="203">
        <v>21.49</v>
      </c>
      <c r="H74" s="203">
        <v>0</v>
      </c>
      <c r="I74" s="203">
        <v>0</v>
      </c>
      <c r="J74" s="203">
        <v>18.329999999999998</v>
      </c>
      <c r="K74" s="203">
        <v>0.37</v>
      </c>
      <c r="L74" s="203">
        <v>15.4</v>
      </c>
      <c r="M74" s="203">
        <v>1.1299999999999999</v>
      </c>
      <c r="N74" s="203">
        <v>1.46</v>
      </c>
      <c r="O74" s="203">
        <v>0</v>
      </c>
      <c r="P74" s="203">
        <v>1.72</v>
      </c>
      <c r="Q74" s="203">
        <v>0.25</v>
      </c>
      <c r="R74" s="203">
        <v>0.52</v>
      </c>
      <c r="S74" s="203">
        <v>0.33</v>
      </c>
      <c r="T74" s="203">
        <v>0</v>
      </c>
      <c r="U74" s="203">
        <v>12.88</v>
      </c>
      <c r="V74" s="203">
        <v>0.22</v>
      </c>
      <c r="W74" s="203">
        <v>0.56000000000000005</v>
      </c>
      <c r="X74" s="203">
        <v>1.82</v>
      </c>
      <c r="Y74" s="203">
        <v>0</v>
      </c>
      <c r="Z74" s="203">
        <v>3.11</v>
      </c>
      <c r="AA74" s="203">
        <v>1.1100000000000001</v>
      </c>
      <c r="AB74" s="203">
        <v>0</v>
      </c>
      <c r="AC74" s="203">
        <v>23.81</v>
      </c>
      <c r="AD74" s="203">
        <v>0</v>
      </c>
      <c r="AE74" s="203">
        <v>0</v>
      </c>
      <c r="AF74" s="203">
        <v>0</v>
      </c>
      <c r="AG74" s="203">
        <v>31.81</v>
      </c>
      <c r="AH74" s="203">
        <v>0</v>
      </c>
      <c r="AI74" s="203">
        <v>31.81</v>
      </c>
      <c r="AJ74" s="203">
        <v>0</v>
      </c>
      <c r="AK74" s="203">
        <v>10.89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12.89</v>
      </c>
      <c r="E75" s="203">
        <v>0</v>
      </c>
      <c r="F75" s="203">
        <v>0</v>
      </c>
      <c r="G75" s="203">
        <v>21.49</v>
      </c>
      <c r="H75" s="203">
        <v>0</v>
      </c>
      <c r="I75" s="203">
        <v>0</v>
      </c>
      <c r="J75" s="203">
        <v>18.329999999999998</v>
      </c>
      <c r="K75" s="203">
        <v>0.37</v>
      </c>
      <c r="L75" s="203">
        <v>15.4</v>
      </c>
      <c r="M75" s="203">
        <v>1.1299999999999999</v>
      </c>
      <c r="N75" s="203">
        <v>1.46</v>
      </c>
      <c r="O75" s="203">
        <v>0</v>
      </c>
      <c r="P75" s="203">
        <v>1.72</v>
      </c>
      <c r="Q75" s="203">
        <v>0.25</v>
      </c>
      <c r="R75" s="203">
        <v>0.52</v>
      </c>
      <c r="S75" s="203">
        <v>0.33</v>
      </c>
      <c r="T75" s="203">
        <v>0</v>
      </c>
      <c r="U75" s="203">
        <v>12.88</v>
      </c>
      <c r="V75" s="203">
        <v>0.22</v>
      </c>
      <c r="W75" s="203">
        <v>0.56000000000000005</v>
      </c>
      <c r="X75" s="203">
        <v>1.82</v>
      </c>
      <c r="Y75" s="203">
        <v>0</v>
      </c>
      <c r="Z75" s="203">
        <v>3.11</v>
      </c>
      <c r="AA75" s="203">
        <v>1.1100000000000001</v>
      </c>
      <c r="AB75" s="203">
        <v>0</v>
      </c>
      <c r="AC75" s="203">
        <v>23.81</v>
      </c>
      <c r="AD75" s="203">
        <v>0</v>
      </c>
      <c r="AE75" s="203">
        <v>0</v>
      </c>
      <c r="AF75" s="203">
        <v>0</v>
      </c>
      <c r="AG75" s="203">
        <v>31.81</v>
      </c>
      <c r="AH75" s="203">
        <v>0</v>
      </c>
      <c r="AI75" s="203">
        <v>31.81</v>
      </c>
      <c r="AJ75" s="203">
        <v>0</v>
      </c>
      <c r="AK75" s="203">
        <v>19.61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12.89</v>
      </c>
      <c r="E76" s="203">
        <v>0</v>
      </c>
      <c r="F76" s="203">
        <v>0</v>
      </c>
      <c r="G76" s="203">
        <v>21.49</v>
      </c>
      <c r="H76" s="203">
        <v>0</v>
      </c>
      <c r="I76" s="203">
        <v>0</v>
      </c>
      <c r="J76" s="203">
        <v>18.329999999999998</v>
      </c>
      <c r="K76" s="203">
        <v>0.37</v>
      </c>
      <c r="L76" s="203">
        <v>15.4</v>
      </c>
      <c r="M76" s="203">
        <v>1.1299999999999999</v>
      </c>
      <c r="N76" s="203">
        <v>1.46</v>
      </c>
      <c r="O76" s="203">
        <v>0</v>
      </c>
      <c r="P76" s="203">
        <v>1.72</v>
      </c>
      <c r="Q76" s="203">
        <v>0.25</v>
      </c>
      <c r="R76" s="203">
        <v>0.52</v>
      </c>
      <c r="S76" s="203">
        <v>0.33</v>
      </c>
      <c r="T76" s="203">
        <v>0</v>
      </c>
      <c r="U76" s="203">
        <v>12.88</v>
      </c>
      <c r="V76" s="203">
        <v>0.22</v>
      </c>
      <c r="W76" s="203">
        <v>0.56000000000000005</v>
      </c>
      <c r="X76" s="203">
        <v>1.82</v>
      </c>
      <c r="Y76" s="203">
        <v>0</v>
      </c>
      <c r="Z76" s="203">
        <v>3.11</v>
      </c>
      <c r="AA76" s="203">
        <v>1.1100000000000001</v>
      </c>
      <c r="AB76" s="203">
        <v>0</v>
      </c>
      <c r="AC76" s="203">
        <v>23.81</v>
      </c>
      <c r="AD76" s="203">
        <v>0</v>
      </c>
      <c r="AE76" s="203">
        <v>0</v>
      </c>
      <c r="AF76" s="203">
        <v>0</v>
      </c>
      <c r="AG76" s="203">
        <v>31.81</v>
      </c>
      <c r="AH76" s="203">
        <v>0</v>
      </c>
      <c r="AI76" s="203">
        <v>31.81</v>
      </c>
      <c r="AJ76" s="203">
        <v>0</v>
      </c>
      <c r="AK76" s="203">
        <v>2.1800000000000002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12.89</v>
      </c>
      <c r="E77" s="203">
        <v>0</v>
      </c>
      <c r="F77" s="203">
        <v>0</v>
      </c>
      <c r="G77" s="203">
        <v>21.49</v>
      </c>
      <c r="H77" s="203">
        <v>0</v>
      </c>
      <c r="I77" s="203">
        <v>0</v>
      </c>
      <c r="J77" s="203">
        <v>18.329999999999998</v>
      </c>
      <c r="K77" s="203">
        <v>0.37</v>
      </c>
      <c r="L77" s="203">
        <v>15.4</v>
      </c>
      <c r="M77" s="203">
        <v>1.1299999999999999</v>
      </c>
      <c r="N77" s="203">
        <v>1.46</v>
      </c>
      <c r="O77" s="203">
        <v>0</v>
      </c>
      <c r="P77" s="203">
        <v>1.72</v>
      </c>
      <c r="Q77" s="203">
        <v>0.25</v>
      </c>
      <c r="R77" s="203">
        <v>0.52</v>
      </c>
      <c r="S77" s="203">
        <v>0.33</v>
      </c>
      <c r="T77" s="203">
        <v>0</v>
      </c>
      <c r="U77" s="203">
        <v>12.88</v>
      </c>
      <c r="V77" s="203">
        <v>0.22</v>
      </c>
      <c r="W77" s="203">
        <v>0.56000000000000005</v>
      </c>
      <c r="X77" s="203">
        <v>1.82</v>
      </c>
      <c r="Y77" s="203">
        <v>0</v>
      </c>
      <c r="Z77" s="203">
        <v>3.11</v>
      </c>
      <c r="AA77" s="203">
        <v>1.1100000000000001</v>
      </c>
      <c r="AB77" s="203">
        <v>0</v>
      </c>
      <c r="AC77" s="203">
        <v>23.81</v>
      </c>
      <c r="AD77" s="203">
        <v>0</v>
      </c>
      <c r="AE77" s="203">
        <v>0</v>
      </c>
      <c r="AF77" s="203">
        <v>0</v>
      </c>
      <c r="AG77" s="203">
        <v>31.81</v>
      </c>
      <c r="AH77" s="203">
        <v>0</v>
      </c>
      <c r="AI77" s="203">
        <v>31.81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12.89</v>
      </c>
      <c r="E78" s="203">
        <v>0</v>
      </c>
      <c r="F78" s="203">
        <v>0</v>
      </c>
      <c r="G78" s="203">
        <v>21.49</v>
      </c>
      <c r="H78" s="203">
        <v>0</v>
      </c>
      <c r="I78" s="203">
        <v>0</v>
      </c>
      <c r="J78" s="203">
        <v>18.329999999999998</v>
      </c>
      <c r="K78" s="203">
        <v>0.37</v>
      </c>
      <c r="L78" s="203">
        <v>15.4</v>
      </c>
      <c r="M78" s="203">
        <v>1.1299999999999999</v>
      </c>
      <c r="N78" s="203">
        <v>1.46</v>
      </c>
      <c r="O78" s="203">
        <v>0</v>
      </c>
      <c r="P78" s="203">
        <v>1.72</v>
      </c>
      <c r="Q78" s="203">
        <v>0.25</v>
      </c>
      <c r="R78" s="203">
        <v>0.52</v>
      </c>
      <c r="S78" s="203">
        <v>0.33</v>
      </c>
      <c r="T78" s="203">
        <v>0</v>
      </c>
      <c r="U78" s="203">
        <v>12.88</v>
      </c>
      <c r="V78" s="203">
        <v>0.22</v>
      </c>
      <c r="W78" s="203">
        <v>0.56000000000000005</v>
      </c>
      <c r="X78" s="203">
        <v>1.82</v>
      </c>
      <c r="Y78" s="203">
        <v>0</v>
      </c>
      <c r="Z78" s="203">
        <v>3.11</v>
      </c>
      <c r="AA78" s="203">
        <v>1.1100000000000001</v>
      </c>
      <c r="AB78" s="203">
        <v>0</v>
      </c>
      <c r="AC78" s="203">
        <v>23.81</v>
      </c>
      <c r="AD78" s="203">
        <v>0</v>
      </c>
      <c r="AE78" s="203">
        <v>0</v>
      </c>
      <c r="AF78" s="203">
        <v>0</v>
      </c>
      <c r="AG78" s="203">
        <v>31.81</v>
      </c>
      <c r="AH78" s="203">
        <v>0</v>
      </c>
      <c r="AI78" s="203">
        <v>31.81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12.89</v>
      </c>
      <c r="E79" s="203">
        <v>0</v>
      </c>
      <c r="F79" s="203">
        <v>0</v>
      </c>
      <c r="G79" s="203">
        <v>21.49</v>
      </c>
      <c r="H79" s="203">
        <v>0</v>
      </c>
      <c r="I79" s="203">
        <v>0</v>
      </c>
      <c r="J79" s="203">
        <v>18.329999999999998</v>
      </c>
      <c r="K79" s="203">
        <v>0.37</v>
      </c>
      <c r="L79" s="203">
        <v>15.4</v>
      </c>
      <c r="M79" s="203">
        <v>1.1299999999999999</v>
      </c>
      <c r="N79" s="203">
        <v>1.46</v>
      </c>
      <c r="O79" s="203">
        <v>0</v>
      </c>
      <c r="P79" s="203">
        <v>1.72</v>
      </c>
      <c r="Q79" s="203">
        <v>0.25</v>
      </c>
      <c r="R79" s="203">
        <v>0.52</v>
      </c>
      <c r="S79" s="203">
        <v>0.33</v>
      </c>
      <c r="T79" s="203">
        <v>0</v>
      </c>
      <c r="U79" s="203">
        <v>12.88</v>
      </c>
      <c r="V79" s="203">
        <v>0.22</v>
      </c>
      <c r="W79" s="203">
        <v>0.56000000000000005</v>
      </c>
      <c r="X79" s="203">
        <v>1.82</v>
      </c>
      <c r="Y79" s="203">
        <v>0</v>
      </c>
      <c r="Z79" s="203">
        <v>3.11</v>
      </c>
      <c r="AA79" s="203">
        <v>1.1100000000000001</v>
      </c>
      <c r="AB79" s="203">
        <v>0</v>
      </c>
      <c r="AC79" s="203">
        <v>23.81</v>
      </c>
      <c r="AD79" s="203">
        <v>0</v>
      </c>
      <c r="AE79" s="203">
        <v>0</v>
      </c>
      <c r="AF79" s="203">
        <v>0</v>
      </c>
      <c r="AG79" s="203">
        <v>31.81</v>
      </c>
      <c r="AH79" s="203">
        <v>0</v>
      </c>
      <c r="AI79" s="203">
        <v>31.81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12.98</v>
      </c>
      <c r="E80" s="203">
        <v>0</v>
      </c>
      <c r="F80" s="203">
        <v>0</v>
      </c>
      <c r="G80" s="203">
        <v>21.49</v>
      </c>
      <c r="H80" s="203">
        <v>0</v>
      </c>
      <c r="I80" s="203">
        <v>0</v>
      </c>
      <c r="J80" s="203">
        <v>18.329999999999998</v>
      </c>
      <c r="K80" s="203">
        <v>0.37</v>
      </c>
      <c r="L80" s="203">
        <v>15.4</v>
      </c>
      <c r="M80" s="203">
        <v>1.1299999999999999</v>
      </c>
      <c r="N80" s="203">
        <v>1.46</v>
      </c>
      <c r="O80" s="203">
        <v>0</v>
      </c>
      <c r="P80" s="203">
        <v>1.72</v>
      </c>
      <c r="Q80" s="203">
        <v>0.25</v>
      </c>
      <c r="R80" s="203">
        <v>0.52</v>
      </c>
      <c r="S80" s="203">
        <v>0.33</v>
      </c>
      <c r="T80" s="203">
        <v>0</v>
      </c>
      <c r="U80" s="203">
        <v>12.88</v>
      </c>
      <c r="V80" s="203">
        <v>0.22</v>
      </c>
      <c r="W80" s="203">
        <v>0.56000000000000005</v>
      </c>
      <c r="X80" s="203">
        <v>1.82</v>
      </c>
      <c r="Y80" s="203">
        <v>0</v>
      </c>
      <c r="Z80" s="203">
        <v>3.11</v>
      </c>
      <c r="AA80" s="203">
        <v>1.1100000000000001</v>
      </c>
      <c r="AB80" s="203">
        <v>0</v>
      </c>
      <c r="AC80" s="203">
        <v>23.81</v>
      </c>
      <c r="AD80" s="203">
        <v>0</v>
      </c>
      <c r="AE80" s="203">
        <v>0</v>
      </c>
      <c r="AF80" s="203">
        <v>0</v>
      </c>
      <c r="AG80" s="203">
        <v>31.81</v>
      </c>
      <c r="AH80" s="203">
        <v>0</v>
      </c>
      <c r="AI80" s="203">
        <v>31.81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12.98</v>
      </c>
      <c r="E81" s="203">
        <v>0</v>
      </c>
      <c r="F81" s="203">
        <v>0</v>
      </c>
      <c r="G81" s="203">
        <v>21.49</v>
      </c>
      <c r="H81" s="203">
        <v>0</v>
      </c>
      <c r="I81" s="203">
        <v>0</v>
      </c>
      <c r="J81" s="203">
        <v>18.329999999999998</v>
      </c>
      <c r="K81" s="203">
        <v>0.37</v>
      </c>
      <c r="L81" s="203">
        <v>15.4</v>
      </c>
      <c r="M81" s="203">
        <v>1.1299999999999999</v>
      </c>
      <c r="N81" s="203">
        <v>1.46</v>
      </c>
      <c r="O81" s="203">
        <v>0</v>
      </c>
      <c r="P81" s="203">
        <v>1.72</v>
      </c>
      <c r="Q81" s="203">
        <v>0.25</v>
      </c>
      <c r="R81" s="203">
        <v>0.52</v>
      </c>
      <c r="S81" s="203">
        <v>0.33</v>
      </c>
      <c r="T81" s="203">
        <v>0</v>
      </c>
      <c r="U81" s="203">
        <v>12.88</v>
      </c>
      <c r="V81" s="203">
        <v>0.22</v>
      </c>
      <c r="W81" s="203">
        <v>0.56000000000000005</v>
      </c>
      <c r="X81" s="203">
        <v>1.82</v>
      </c>
      <c r="Y81" s="203">
        <v>0</v>
      </c>
      <c r="Z81" s="203">
        <v>3.11</v>
      </c>
      <c r="AA81" s="203">
        <v>1.1100000000000001</v>
      </c>
      <c r="AB81" s="203">
        <v>0</v>
      </c>
      <c r="AC81" s="203">
        <v>23.81</v>
      </c>
      <c r="AD81" s="203">
        <v>0</v>
      </c>
      <c r="AE81" s="203">
        <v>0</v>
      </c>
      <c r="AF81" s="203">
        <v>0</v>
      </c>
      <c r="AG81" s="203">
        <v>31.81</v>
      </c>
      <c r="AH81" s="203">
        <v>0</v>
      </c>
      <c r="AI81" s="203">
        <v>31.81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12.98</v>
      </c>
      <c r="E82" s="203">
        <v>0</v>
      </c>
      <c r="F82" s="203">
        <v>0</v>
      </c>
      <c r="G82" s="203">
        <v>21.49</v>
      </c>
      <c r="H82" s="203">
        <v>0</v>
      </c>
      <c r="I82" s="203">
        <v>0</v>
      </c>
      <c r="J82" s="203">
        <v>18.329999999999998</v>
      </c>
      <c r="K82" s="203">
        <v>0.37</v>
      </c>
      <c r="L82" s="203">
        <v>15.4</v>
      </c>
      <c r="M82" s="203">
        <v>1.1299999999999999</v>
      </c>
      <c r="N82" s="203">
        <v>1.46</v>
      </c>
      <c r="O82" s="203">
        <v>0</v>
      </c>
      <c r="P82" s="203">
        <v>1.72</v>
      </c>
      <c r="Q82" s="203">
        <v>0.25</v>
      </c>
      <c r="R82" s="203">
        <v>0.52</v>
      </c>
      <c r="S82" s="203">
        <v>0.33</v>
      </c>
      <c r="T82" s="203">
        <v>0</v>
      </c>
      <c r="U82" s="203">
        <v>12.88</v>
      </c>
      <c r="V82" s="203">
        <v>0.22</v>
      </c>
      <c r="W82" s="203">
        <v>0.56000000000000005</v>
      </c>
      <c r="X82" s="203">
        <v>1.82</v>
      </c>
      <c r="Y82" s="203">
        <v>0</v>
      </c>
      <c r="Z82" s="203">
        <v>3.11</v>
      </c>
      <c r="AA82" s="203">
        <v>1.1100000000000001</v>
      </c>
      <c r="AB82" s="203">
        <v>0</v>
      </c>
      <c r="AC82" s="203">
        <v>23.81</v>
      </c>
      <c r="AD82" s="203">
        <v>0</v>
      </c>
      <c r="AE82" s="203">
        <v>0</v>
      </c>
      <c r="AF82" s="203">
        <v>0</v>
      </c>
      <c r="AG82" s="203">
        <v>31.81</v>
      </c>
      <c r="AH82" s="203">
        <v>0</v>
      </c>
      <c r="AI82" s="203">
        <v>31.81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12.98</v>
      </c>
      <c r="E83" s="203">
        <v>0</v>
      </c>
      <c r="F83" s="203">
        <v>0</v>
      </c>
      <c r="G83" s="203">
        <v>21.49</v>
      </c>
      <c r="H83" s="203">
        <v>0</v>
      </c>
      <c r="I83" s="203">
        <v>0</v>
      </c>
      <c r="J83" s="203">
        <v>18.329999999999998</v>
      </c>
      <c r="K83" s="203">
        <v>0.37</v>
      </c>
      <c r="L83" s="203">
        <v>15.4</v>
      </c>
      <c r="M83" s="203">
        <v>1.1299999999999999</v>
      </c>
      <c r="N83" s="203">
        <v>1.46</v>
      </c>
      <c r="O83" s="203">
        <v>0</v>
      </c>
      <c r="P83" s="203">
        <v>1.72</v>
      </c>
      <c r="Q83" s="203">
        <v>0.25</v>
      </c>
      <c r="R83" s="203">
        <v>0.52</v>
      </c>
      <c r="S83" s="203">
        <v>0.33</v>
      </c>
      <c r="T83" s="203">
        <v>0</v>
      </c>
      <c r="U83" s="203">
        <v>12.88</v>
      </c>
      <c r="V83" s="203">
        <v>0.22</v>
      </c>
      <c r="W83" s="203">
        <v>0.56000000000000005</v>
      </c>
      <c r="X83" s="203">
        <v>1.82</v>
      </c>
      <c r="Y83" s="203">
        <v>0</v>
      </c>
      <c r="Z83" s="203">
        <v>3.11</v>
      </c>
      <c r="AA83" s="203">
        <v>1.1100000000000001</v>
      </c>
      <c r="AB83" s="203">
        <v>0</v>
      </c>
      <c r="AC83" s="203">
        <v>23.78</v>
      </c>
      <c r="AD83" s="203">
        <v>0</v>
      </c>
      <c r="AE83" s="203">
        <v>0</v>
      </c>
      <c r="AF83" s="203">
        <v>0</v>
      </c>
      <c r="AG83" s="203">
        <v>31.81</v>
      </c>
      <c r="AH83" s="203">
        <v>0</v>
      </c>
      <c r="AI83" s="203">
        <v>31.81</v>
      </c>
      <c r="AJ83" s="203">
        <v>0</v>
      </c>
      <c r="AK83" s="203">
        <v>1.06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12.98</v>
      </c>
      <c r="E84" s="203">
        <v>0</v>
      </c>
      <c r="F84" s="203">
        <v>0</v>
      </c>
      <c r="G84" s="203">
        <v>21.49</v>
      </c>
      <c r="H84" s="203">
        <v>0</v>
      </c>
      <c r="I84" s="203">
        <v>0</v>
      </c>
      <c r="J84" s="203">
        <v>18.329999999999998</v>
      </c>
      <c r="K84" s="203">
        <v>0.37</v>
      </c>
      <c r="L84" s="203">
        <v>15.4</v>
      </c>
      <c r="M84" s="203">
        <v>1.1299999999999999</v>
      </c>
      <c r="N84" s="203">
        <v>1.46</v>
      </c>
      <c r="O84" s="203">
        <v>0</v>
      </c>
      <c r="P84" s="203">
        <v>1.72</v>
      </c>
      <c r="Q84" s="203">
        <v>0.25</v>
      </c>
      <c r="R84" s="203">
        <v>0.52</v>
      </c>
      <c r="S84" s="203">
        <v>0.33</v>
      </c>
      <c r="T84" s="203">
        <v>0</v>
      </c>
      <c r="U84" s="203">
        <v>12.88</v>
      </c>
      <c r="V84" s="203">
        <v>0.22</v>
      </c>
      <c r="W84" s="203">
        <v>0.56000000000000005</v>
      </c>
      <c r="X84" s="203">
        <v>1.82</v>
      </c>
      <c r="Y84" s="203">
        <v>0</v>
      </c>
      <c r="Z84" s="203">
        <v>3.11</v>
      </c>
      <c r="AA84" s="203">
        <v>1.1100000000000001</v>
      </c>
      <c r="AB84" s="203">
        <v>0</v>
      </c>
      <c r="AC84" s="203">
        <v>23.81</v>
      </c>
      <c r="AD84" s="203">
        <v>0</v>
      </c>
      <c r="AE84" s="203">
        <v>0</v>
      </c>
      <c r="AF84" s="203">
        <v>0</v>
      </c>
      <c r="AG84" s="203">
        <v>31.81</v>
      </c>
      <c r="AH84" s="203">
        <v>0</v>
      </c>
      <c r="AI84" s="203">
        <v>31.81</v>
      </c>
      <c r="AJ84" s="203">
        <v>0</v>
      </c>
      <c r="AK84" s="203">
        <v>1.06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13.05</v>
      </c>
      <c r="E85" s="203">
        <v>0</v>
      </c>
      <c r="F85" s="203">
        <v>0</v>
      </c>
      <c r="G85" s="203">
        <v>21.49</v>
      </c>
      <c r="H85" s="203">
        <v>0</v>
      </c>
      <c r="I85" s="203">
        <v>0</v>
      </c>
      <c r="J85" s="203">
        <v>18.329999999999998</v>
      </c>
      <c r="K85" s="203">
        <v>0.37</v>
      </c>
      <c r="L85" s="203">
        <v>15.4</v>
      </c>
      <c r="M85" s="203">
        <v>1.1299999999999999</v>
      </c>
      <c r="N85" s="203">
        <v>1.46</v>
      </c>
      <c r="O85" s="203">
        <v>0</v>
      </c>
      <c r="P85" s="203">
        <v>1.72</v>
      </c>
      <c r="Q85" s="203">
        <v>0.25</v>
      </c>
      <c r="R85" s="203">
        <v>0.52</v>
      </c>
      <c r="S85" s="203">
        <v>0.33</v>
      </c>
      <c r="T85" s="203">
        <v>0</v>
      </c>
      <c r="U85" s="203">
        <v>12.88</v>
      </c>
      <c r="V85" s="203">
        <v>0.22</v>
      </c>
      <c r="W85" s="203">
        <v>0.56000000000000005</v>
      </c>
      <c r="X85" s="203">
        <v>1.82</v>
      </c>
      <c r="Y85" s="203">
        <v>0</v>
      </c>
      <c r="Z85" s="203">
        <v>3.11</v>
      </c>
      <c r="AA85" s="203">
        <v>1.1100000000000001</v>
      </c>
      <c r="AB85" s="203">
        <v>0</v>
      </c>
      <c r="AC85" s="203">
        <v>23.81</v>
      </c>
      <c r="AD85" s="203">
        <v>0</v>
      </c>
      <c r="AE85" s="203">
        <v>0</v>
      </c>
      <c r="AF85" s="203">
        <v>0</v>
      </c>
      <c r="AG85" s="203">
        <v>31.81</v>
      </c>
      <c r="AH85" s="203">
        <v>0</v>
      </c>
      <c r="AI85" s="203">
        <v>31.81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13.05</v>
      </c>
      <c r="E86" s="203">
        <v>0</v>
      </c>
      <c r="F86" s="203">
        <v>0</v>
      </c>
      <c r="G86" s="203">
        <v>21.49</v>
      </c>
      <c r="H86" s="203">
        <v>0</v>
      </c>
      <c r="I86" s="203">
        <v>0</v>
      </c>
      <c r="J86" s="203">
        <v>18.329999999999998</v>
      </c>
      <c r="K86" s="203">
        <v>0.37</v>
      </c>
      <c r="L86" s="203">
        <v>15.4</v>
      </c>
      <c r="M86" s="203">
        <v>1.1299999999999999</v>
      </c>
      <c r="N86" s="203">
        <v>1.46</v>
      </c>
      <c r="O86" s="203">
        <v>0</v>
      </c>
      <c r="P86" s="203">
        <v>1.72</v>
      </c>
      <c r="Q86" s="203">
        <v>0.25</v>
      </c>
      <c r="R86" s="203">
        <v>0.52</v>
      </c>
      <c r="S86" s="203">
        <v>0.33</v>
      </c>
      <c r="T86" s="203">
        <v>0</v>
      </c>
      <c r="U86" s="203">
        <v>12.88</v>
      </c>
      <c r="V86" s="203">
        <v>0.22</v>
      </c>
      <c r="W86" s="203">
        <v>0.56000000000000005</v>
      </c>
      <c r="X86" s="203">
        <v>1.82</v>
      </c>
      <c r="Y86" s="203">
        <v>0</v>
      </c>
      <c r="Z86" s="203">
        <v>3.11</v>
      </c>
      <c r="AA86" s="203">
        <v>1.1100000000000001</v>
      </c>
      <c r="AB86" s="203">
        <v>0</v>
      </c>
      <c r="AC86" s="203">
        <v>23.81</v>
      </c>
      <c r="AD86" s="203">
        <v>0</v>
      </c>
      <c r="AE86" s="203">
        <v>0</v>
      </c>
      <c r="AF86" s="203">
        <v>0</v>
      </c>
      <c r="AG86" s="203">
        <v>31.81</v>
      </c>
      <c r="AH86" s="203">
        <v>0</v>
      </c>
      <c r="AI86" s="203">
        <v>31.81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13.05</v>
      </c>
      <c r="E87" s="203">
        <v>0</v>
      </c>
      <c r="F87" s="203">
        <v>0</v>
      </c>
      <c r="G87" s="203">
        <v>21.49</v>
      </c>
      <c r="H87" s="203">
        <v>0</v>
      </c>
      <c r="I87" s="203">
        <v>0</v>
      </c>
      <c r="J87" s="203">
        <v>18.329999999999998</v>
      </c>
      <c r="K87" s="203">
        <v>0.37</v>
      </c>
      <c r="L87" s="203">
        <v>15.4</v>
      </c>
      <c r="M87" s="203">
        <v>1.1299999999999999</v>
      </c>
      <c r="N87" s="203">
        <v>1.46</v>
      </c>
      <c r="O87" s="203">
        <v>0</v>
      </c>
      <c r="P87" s="203">
        <v>1.72</v>
      </c>
      <c r="Q87" s="203">
        <v>0.25</v>
      </c>
      <c r="R87" s="203">
        <v>0.52</v>
      </c>
      <c r="S87" s="203">
        <v>0.33</v>
      </c>
      <c r="T87" s="203">
        <v>0</v>
      </c>
      <c r="U87" s="203">
        <v>12.88</v>
      </c>
      <c r="V87" s="203">
        <v>0.22</v>
      </c>
      <c r="W87" s="203">
        <v>0.56000000000000005</v>
      </c>
      <c r="X87" s="203">
        <v>1.82</v>
      </c>
      <c r="Y87" s="203">
        <v>0</v>
      </c>
      <c r="Z87" s="203">
        <v>3.11</v>
      </c>
      <c r="AA87" s="203">
        <v>1.1100000000000001</v>
      </c>
      <c r="AB87" s="203">
        <v>0</v>
      </c>
      <c r="AC87" s="203">
        <v>23.81</v>
      </c>
      <c r="AD87" s="203">
        <v>0</v>
      </c>
      <c r="AE87" s="203">
        <v>0</v>
      </c>
      <c r="AF87" s="203">
        <v>0</v>
      </c>
      <c r="AG87" s="203">
        <v>31.81</v>
      </c>
      <c r="AH87" s="203">
        <v>0</v>
      </c>
      <c r="AI87" s="203">
        <v>31.81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13.05</v>
      </c>
      <c r="E88" s="203">
        <v>0</v>
      </c>
      <c r="F88" s="203">
        <v>0</v>
      </c>
      <c r="G88" s="203">
        <v>21.49</v>
      </c>
      <c r="H88" s="203">
        <v>0</v>
      </c>
      <c r="I88" s="203">
        <v>0</v>
      </c>
      <c r="J88" s="203">
        <v>18.329999999999998</v>
      </c>
      <c r="K88" s="203">
        <v>0.37</v>
      </c>
      <c r="L88" s="203">
        <v>15.4</v>
      </c>
      <c r="M88" s="203">
        <v>1.1299999999999999</v>
      </c>
      <c r="N88" s="203">
        <v>1.46</v>
      </c>
      <c r="O88" s="203">
        <v>0</v>
      </c>
      <c r="P88" s="203">
        <v>1.72</v>
      </c>
      <c r="Q88" s="203">
        <v>0.25</v>
      </c>
      <c r="R88" s="203">
        <v>0.52</v>
      </c>
      <c r="S88" s="203">
        <v>0.33</v>
      </c>
      <c r="T88" s="203">
        <v>0</v>
      </c>
      <c r="U88" s="203">
        <v>12.88</v>
      </c>
      <c r="V88" s="203">
        <v>0.22</v>
      </c>
      <c r="W88" s="203">
        <v>0.56000000000000005</v>
      </c>
      <c r="X88" s="203">
        <v>1.82</v>
      </c>
      <c r="Y88" s="203">
        <v>0</v>
      </c>
      <c r="Z88" s="203">
        <v>3.11</v>
      </c>
      <c r="AA88" s="203">
        <v>1.1100000000000001</v>
      </c>
      <c r="AB88" s="203">
        <v>0</v>
      </c>
      <c r="AC88" s="203">
        <v>23.81</v>
      </c>
      <c r="AD88" s="203">
        <v>0</v>
      </c>
      <c r="AE88" s="203">
        <v>0</v>
      </c>
      <c r="AF88" s="203">
        <v>0</v>
      </c>
      <c r="AG88" s="203">
        <v>31.81</v>
      </c>
      <c r="AH88" s="203">
        <v>0</v>
      </c>
      <c r="AI88" s="203">
        <v>31.81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13.05</v>
      </c>
      <c r="E89" s="203">
        <v>0</v>
      </c>
      <c r="F89" s="203">
        <v>0</v>
      </c>
      <c r="G89" s="203">
        <v>21.49</v>
      </c>
      <c r="H89" s="203">
        <v>0</v>
      </c>
      <c r="I89" s="203">
        <v>0</v>
      </c>
      <c r="J89" s="203">
        <v>18.329999999999998</v>
      </c>
      <c r="K89" s="203">
        <v>0.37</v>
      </c>
      <c r="L89" s="203">
        <v>15.4</v>
      </c>
      <c r="M89" s="203">
        <v>1.1299999999999999</v>
      </c>
      <c r="N89" s="203">
        <v>1.46</v>
      </c>
      <c r="O89" s="203">
        <v>0</v>
      </c>
      <c r="P89" s="203">
        <v>1.72</v>
      </c>
      <c r="Q89" s="203">
        <v>0.25</v>
      </c>
      <c r="R89" s="203">
        <v>0.52</v>
      </c>
      <c r="S89" s="203">
        <v>0.33</v>
      </c>
      <c r="T89" s="203">
        <v>0</v>
      </c>
      <c r="U89" s="203">
        <v>12.88</v>
      </c>
      <c r="V89" s="203">
        <v>0.22</v>
      </c>
      <c r="W89" s="203">
        <v>0.56000000000000005</v>
      </c>
      <c r="X89" s="203">
        <v>1.82</v>
      </c>
      <c r="Y89" s="203">
        <v>0</v>
      </c>
      <c r="Z89" s="203">
        <v>3.11</v>
      </c>
      <c r="AA89" s="203">
        <v>1.1100000000000001</v>
      </c>
      <c r="AB89" s="203">
        <v>0</v>
      </c>
      <c r="AC89" s="203">
        <v>23.81</v>
      </c>
      <c r="AD89" s="203">
        <v>0</v>
      </c>
      <c r="AE89" s="203">
        <v>0</v>
      </c>
      <c r="AF89" s="203">
        <v>0</v>
      </c>
      <c r="AG89" s="203">
        <v>31.81</v>
      </c>
      <c r="AH89" s="203">
        <v>0</v>
      </c>
      <c r="AI89" s="203">
        <v>31.81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13.05</v>
      </c>
      <c r="E90" s="203">
        <v>0</v>
      </c>
      <c r="F90" s="203">
        <v>0</v>
      </c>
      <c r="G90" s="203">
        <v>21.49</v>
      </c>
      <c r="H90" s="203">
        <v>0</v>
      </c>
      <c r="I90" s="203">
        <v>0</v>
      </c>
      <c r="J90" s="203">
        <v>18.329999999999998</v>
      </c>
      <c r="K90" s="203">
        <v>0.28999999999999998</v>
      </c>
      <c r="L90" s="203">
        <v>15.4</v>
      </c>
      <c r="M90" s="203">
        <v>1.1299999999999999</v>
      </c>
      <c r="N90" s="203">
        <v>1.46</v>
      </c>
      <c r="O90" s="203">
        <v>0</v>
      </c>
      <c r="P90" s="203">
        <v>1.72</v>
      </c>
      <c r="Q90" s="203">
        <v>0.25</v>
      </c>
      <c r="R90" s="203">
        <v>0.52</v>
      </c>
      <c r="S90" s="203">
        <v>0.33</v>
      </c>
      <c r="T90" s="203">
        <v>0</v>
      </c>
      <c r="U90" s="203">
        <v>12.88</v>
      </c>
      <c r="V90" s="203">
        <v>0.22</v>
      </c>
      <c r="W90" s="203">
        <v>0.56000000000000005</v>
      </c>
      <c r="X90" s="203">
        <v>1.82</v>
      </c>
      <c r="Y90" s="203">
        <v>0</v>
      </c>
      <c r="Z90" s="203">
        <v>3.11</v>
      </c>
      <c r="AA90" s="203">
        <v>1.1100000000000001</v>
      </c>
      <c r="AB90" s="203">
        <v>0</v>
      </c>
      <c r="AC90" s="203">
        <v>23.81</v>
      </c>
      <c r="AD90" s="203">
        <v>0</v>
      </c>
      <c r="AE90" s="203">
        <v>0</v>
      </c>
      <c r="AF90" s="203">
        <v>0</v>
      </c>
      <c r="AG90" s="203">
        <v>31.81</v>
      </c>
      <c r="AH90" s="203">
        <v>0</v>
      </c>
      <c r="AI90" s="203">
        <v>31.81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13.11</v>
      </c>
      <c r="E91" s="203">
        <v>0</v>
      </c>
      <c r="F91" s="203">
        <v>0</v>
      </c>
      <c r="G91" s="203">
        <v>21.49</v>
      </c>
      <c r="H91" s="203">
        <v>0</v>
      </c>
      <c r="I91" s="203">
        <v>0</v>
      </c>
      <c r="J91" s="203">
        <v>18.329999999999998</v>
      </c>
      <c r="K91" s="203">
        <v>0</v>
      </c>
      <c r="L91" s="203">
        <v>15.4</v>
      </c>
      <c r="M91" s="203">
        <v>1.1299999999999999</v>
      </c>
      <c r="N91" s="203">
        <v>1.46</v>
      </c>
      <c r="O91" s="203">
        <v>0</v>
      </c>
      <c r="P91" s="203">
        <v>1.72</v>
      </c>
      <c r="Q91" s="203">
        <v>0.25</v>
      </c>
      <c r="R91" s="203">
        <v>0.52</v>
      </c>
      <c r="S91" s="203">
        <v>0.33</v>
      </c>
      <c r="T91" s="203">
        <v>0</v>
      </c>
      <c r="U91" s="203">
        <v>12.88</v>
      </c>
      <c r="V91" s="203">
        <v>0.22</v>
      </c>
      <c r="W91" s="203">
        <v>0.56000000000000005</v>
      </c>
      <c r="X91" s="203">
        <v>1.82</v>
      </c>
      <c r="Y91" s="203">
        <v>0</v>
      </c>
      <c r="Z91" s="203">
        <v>3.11</v>
      </c>
      <c r="AA91" s="203">
        <v>1.1100000000000001</v>
      </c>
      <c r="AB91" s="203">
        <v>0</v>
      </c>
      <c r="AC91" s="203">
        <v>23.77</v>
      </c>
      <c r="AD91" s="203">
        <v>0</v>
      </c>
      <c r="AE91" s="203">
        <v>0</v>
      </c>
      <c r="AF91" s="203">
        <v>0</v>
      </c>
      <c r="AG91" s="203">
        <v>31.81</v>
      </c>
      <c r="AH91" s="203">
        <v>0</v>
      </c>
      <c r="AI91" s="203">
        <v>31.81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13.11</v>
      </c>
      <c r="E92" s="203">
        <v>0</v>
      </c>
      <c r="F92" s="203">
        <v>0</v>
      </c>
      <c r="G92" s="203">
        <v>21.49</v>
      </c>
      <c r="H92" s="203">
        <v>0</v>
      </c>
      <c r="I92" s="203">
        <v>0</v>
      </c>
      <c r="J92" s="203">
        <v>18.329999999999998</v>
      </c>
      <c r="K92" s="203">
        <v>0</v>
      </c>
      <c r="L92" s="203">
        <v>15.4</v>
      </c>
      <c r="M92" s="203">
        <v>1.1299999999999999</v>
      </c>
      <c r="N92" s="203">
        <v>1.46</v>
      </c>
      <c r="O92" s="203">
        <v>0</v>
      </c>
      <c r="P92" s="203">
        <v>1.72</v>
      </c>
      <c r="Q92" s="203">
        <v>0.25</v>
      </c>
      <c r="R92" s="203">
        <v>0.52</v>
      </c>
      <c r="S92" s="203">
        <v>0.33</v>
      </c>
      <c r="T92" s="203">
        <v>0</v>
      </c>
      <c r="U92" s="203">
        <v>12.88</v>
      </c>
      <c r="V92" s="203">
        <v>0.22</v>
      </c>
      <c r="W92" s="203">
        <v>0.56000000000000005</v>
      </c>
      <c r="X92" s="203">
        <v>1.82</v>
      </c>
      <c r="Y92" s="203">
        <v>0</v>
      </c>
      <c r="Z92" s="203">
        <v>3.11</v>
      </c>
      <c r="AA92" s="203">
        <v>1.1100000000000001</v>
      </c>
      <c r="AB92" s="203">
        <v>0</v>
      </c>
      <c r="AC92" s="203">
        <v>23.77</v>
      </c>
      <c r="AD92" s="203">
        <v>0</v>
      </c>
      <c r="AE92" s="203">
        <v>0</v>
      </c>
      <c r="AF92" s="203">
        <v>0</v>
      </c>
      <c r="AG92" s="203">
        <v>31.81</v>
      </c>
      <c r="AH92" s="203">
        <v>0</v>
      </c>
      <c r="AI92" s="203">
        <v>31.81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13.11</v>
      </c>
      <c r="E93" s="203">
        <v>0</v>
      </c>
      <c r="F93" s="203">
        <v>0</v>
      </c>
      <c r="G93" s="203">
        <v>21.49</v>
      </c>
      <c r="H93" s="203">
        <v>0</v>
      </c>
      <c r="I93" s="203">
        <v>0</v>
      </c>
      <c r="J93" s="203">
        <v>18.329999999999998</v>
      </c>
      <c r="K93" s="203">
        <v>0.37</v>
      </c>
      <c r="L93" s="203">
        <v>15.4</v>
      </c>
      <c r="M93" s="203">
        <v>1.1299999999999999</v>
      </c>
      <c r="N93" s="203">
        <v>1.46</v>
      </c>
      <c r="O93" s="203">
        <v>0</v>
      </c>
      <c r="P93" s="203">
        <v>1.72</v>
      </c>
      <c r="Q93" s="203">
        <v>0.25</v>
      </c>
      <c r="R93" s="203">
        <v>0.52</v>
      </c>
      <c r="S93" s="203">
        <v>0.33</v>
      </c>
      <c r="T93" s="203">
        <v>0</v>
      </c>
      <c r="U93" s="203">
        <v>12.88</v>
      </c>
      <c r="V93" s="203">
        <v>0.22</v>
      </c>
      <c r="W93" s="203">
        <v>0.56000000000000005</v>
      </c>
      <c r="X93" s="203">
        <v>1.82</v>
      </c>
      <c r="Y93" s="203">
        <v>0</v>
      </c>
      <c r="Z93" s="203">
        <v>3.11</v>
      </c>
      <c r="AA93" s="203">
        <v>1.1100000000000001</v>
      </c>
      <c r="AB93" s="203">
        <v>0</v>
      </c>
      <c r="AC93" s="203">
        <v>23.77</v>
      </c>
      <c r="AD93" s="203">
        <v>0</v>
      </c>
      <c r="AE93" s="203">
        <v>0</v>
      </c>
      <c r="AF93" s="203">
        <v>0</v>
      </c>
      <c r="AG93" s="203">
        <v>31.81</v>
      </c>
      <c r="AH93" s="203">
        <v>0</v>
      </c>
      <c r="AI93" s="203">
        <v>31.81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13.11</v>
      </c>
      <c r="E94" s="203">
        <v>0</v>
      </c>
      <c r="F94" s="203">
        <v>0</v>
      </c>
      <c r="G94" s="203">
        <v>21.49</v>
      </c>
      <c r="H94" s="203">
        <v>0</v>
      </c>
      <c r="I94" s="203">
        <v>0</v>
      </c>
      <c r="J94" s="203">
        <v>18.329999999999998</v>
      </c>
      <c r="K94" s="203">
        <v>0</v>
      </c>
      <c r="L94" s="203">
        <v>15.4</v>
      </c>
      <c r="M94" s="203">
        <v>1.1299999999999999</v>
      </c>
      <c r="N94" s="203">
        <v>1.46</v>
      </c>
      <c r="O94" s="203">
        <v>0</v>
      </c>
      <c r="P94" s="203">
        <v>1.72</v>
      </c>
      <c r="Q94" s="203">
        <v>0.25</v>
      </c>
      <c r="R94" s="203">
        <v>0.52</v>
      </c>
      <c r="S94" s="203">
        <v>0.33</v>
      </c>
      <c r="T94" s="203">
        <v>0</v>
      </c>
      <c r="U94" s="203">
        <v>12.88</v>
      </c>
      <c r="V94" s="203">
        <v>0.22</v>
      </c>
      <c r="W94" s="203">
        <v>0.56000000000000005</v>
      </c>
      <c r="X94" s="203">
        <v>1.82</v>
      </c>
      <c r="Y94" s="203">
        <v>0</v>
      </c>
      <c r="Z94" s="203">
        <v>3.11</v>
      </c>
      <c r="AA94" s="203">
        <v>1.1100000000000001</v>
      </c>
      <c r="AB94" s="203">
        <v>0</v>
      </c>
      <c r="AC94" s="203">
        <v>23.77</v>
      </c>
      <c r="AD94" s="203">
        <v>0</v>
      </c>
      <c r="AE94" s="203">
        <v>0</v>
      </c>
      <c r="AF94" s="203">
        <v>0</v>
      </c>
      <c r="AG94" s="203">
        <v>31.81</v>
      </c>
      <c r="AH94" s="203">
        <v>0</v>
      </c>
      <c r="AI94" s="203">
        <v>31.81</v>
      </c>
      <c r="AJ94" s="203">
        <v>0</v>
      </c>
      <c r="AK94" s="203">
        <v>10.89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13.11</v>
      </c>
      <c r="E95" s="203">
        <v>0</v>
      </c>
      <c r="F95" s="203">
        <v>0</v>
      </c>
      <c r="G95" s="203">
        <v>21.49</v>
      </c>
      <c r="H95" s="203">
        <v>0</v>
      </c>
      <c r="I95" s="203">
        <v>0</v>
      </c>
      <c r="J95" s="203">
        <v>18.329999999999998</v>
      </c>
      <c r="K95" s="203">
        <v>1.45</v>
      </c>
      <c r="L95" s="203">
        <v>15.4</v>
      </c>
      <c r="M95" s="203">
        <v>1.1299999999999999</v>
      </c>
      <c r="N95" s="203">
        <v>1.46</v>
      </c>
      <c r="O95" s="203">
        <v>0</v>
      </c>
      <c r="P95" s="203">
        <v>1.72</v>
      </c>
      <c r="Q95" s="203">
        <v>0.25</v>
      </c>
      <c r="R95" s="203">
        <v>0.52</v>
      </c>
      <c r="S95" s="203">
        <v>0.33</v>
      </c>
      <c r="T95" s="203">
        <v>0</v>
      </c>
      <c r="U95" s="203">
        <v>12.88</v>
      </c>
      <c r="V95" s="203">
        <v>0.22</v>
      </c>
      <c r="W95" s="203">
        <v>0.56000000000000005</v>
      </c>
      <c r="X95" s="203">
        <v>1.82</v>
      </c>
      <c r="Y95" s="203">
        <v>0</v>
      </c>
      <c r="Z95" s="203">
        <v>3.11</v>
      </c>
      <c r="AA95" s="203">
        <v>1.1100000000000001</v>
      </c>
      <c r="AB95" s="203">
        <v>0</v>
      </c>
      <c r="AC95" s="203">
        <v>23.77</v>
      </c>
      <c r="AD95" s="203">
        <v>0</v>
      </c>
      <c r="AE95" s="203">
        <v>0</v>
      </c>
      <c r="AF95" s="203">
        <v>0</v>
      </c>
      <c r="AG95" s="203">
        <v>31.81</v>
      </c>
      <c r="AH95" s="203">
        <v>0</v>
      </c>
      <c r="AI95" s="203">
        <v>31.81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13.11</v>
      </c>
      <c r="E96" s="203">
        <v>0</v>
      </c>
      <c r="F96" s="203">
        <v>0</v>
      </c>
      <c r="G96" s="203">
        <v>21.49</v>
      </c>
      <c r="H96" s="203">
        <v>0</v>
      </c>
      <c r="I96" s="203">
        <v>0</v>
      </c>
      <c r="J96" s="203">
        <v>18.329999999999998</v>
      </c>
      <c r="K96" s="203">
        <v>1.45</v>
      </c>
      <c r="L96" s="203">
        <v>15.4</v>
      </c>
      <c r="M96" s="203">
        <v>1.1299999999999999</v>
      </c>
      <c r="N96" s="203">
        <v>1.46</v>
      </c>
      <c r="O96" s="203">
        <v>0</v>
      </c>
      <c r="P96" s="203">
        <v>1.72</v>
      </c>
      <c r="Q96" s="203">
        <v>0.25</v>
      </c>
      <c r="R96" s="203">
        <v>0.52</v>
      </c>
      <c r="S96" s="203">
        <v>0.33</v>
      </c>
      <c r="T96" s="203">
        <v>0</v>
      </c>
      <c r="U96" s="203">
        <v>12.88</v>
      </c>
      <c r="V96" s="203">
        <v>0.22</v>
      </c>
      <c r="W96" s="203">
        <v>0.56000000000000005</v>
      </c>
      <c r="X96" s="203">
        <v>1.82</v>
      </c>
      <c r="Y96" s="203">
        <v>0</v>
      </c>
      <c r="Z96" s="203">
        <v>3.11</v>
      </c>
      <c r="AA96" s="203">
        <v>1.1100000000000001</v>
      </c>
      <c r="AB96" s="203">
        <v>0</v>
      </c>
      <c r="AC96" s="203">
        <v>23.77</v>
      </c>
      <c r="AD96" s="203">
        <v>0</v>
      </c>
      <c r="AE96" s="203">
        <v>0</v>
      </c>
      <c r="AF96" s="203">
        <v>0</v>
      </c>
      <c r="AG96" s="203">
        <v>31.81</v>
      </c>
      <c r="AH96" s="203">
        <v>0</v>
      </c>
      <c r="AI96" s="203">
        <v>31.81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13.11</v>
      </c>
      <c r="E97" s="203">
        <v>0</v>
      </c>
      <c r="F97" s="203">
        <v>0</v>
      </c>
      <c r="G97" s="203">
        <v>21.49</v>
      </c>
      <c r="H97" s="203">
        <v>0</v>
      </c>
      <c r="I97" s="203">
        <v>0</v>
      </c>
      <c r="J97" s="203">
        <v>18.329999999999998</v>
      </c>
      <c r="K97" s="203">
        <v>1.45</v>
      </c>
      <c r="L97" s="203">
        <v>15.4</v>
      </c>
      <c r="M97" s="203">
        <v>1.1299999999999999</v>
      </c>
      <c r="N97" s="203">
        <v>1.46</v>
      </c>
      <c r="O97" s="203">
        <v>0</v>
      </c>
      <c r="P97" s="203">
        <v>1.72</v>
      </c>
      <c r="Q97" s="203">
        <v>0.25</v>
      </c>
      <c r="R97" s="203">
        <v>0.52</v>
      </c>
      <c r="S97" s="203">
        <v>0.33</v>
      </c>
      <c r="T97" s="203">
        <v>0</v>
      </c>
      <c r="U97" s="203">
        <v>12.88</v>
      </c>
      <c r="V97" s="203">
        <v>0.22</v>
      </c>
      <c r="W97" s="203">
        <v>0.56000000000000005</v>
      </c>
      <c r="X97" s="203">
        <v>1.82</v>
      </c>
      <c r="Y97" s="203">
        <v>0</v>
      </c>
      <c r="Z97" s="203">
        <v>3.11</v>
      </c>
      <c r="AA97" s="203">
        <v>1.1100000000000001</v>
      </c>
      <c r="AB97" s="203">
        <v>0</v>
      </c>
      <c r="AC97" s="203">
        <v>23.77</v>
      </c>
      <c r="AD97" s="203">
        <v>0</v>
      </c>
      <c r="AE97" s="203">
        <v>0</v>
      </c>
      <c r="AF97" s="203">
        <v>0</v>
      </c>
      <c r="AG97" s="203">
        <v>31.81</v>
      </c>
      <c r="AH97" s="203">
        <v>0</v>
      </c>
      <c r="AI97" s="203">
        <v>31.81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13.11</v>
      </c>
      <c r="E98" s="203">
        <v>0</v>
      </c>
      <c r="F98" s="203">
        <v>0</v>
      </c>
      <c r="G98" s="203">
        <v>21.49</v>
      </c>
      <c r="H98" s="203">
        <v>0</v>
      </c>
      <c r="I98" s="203">
        <v>0</v>
      </c>
      <c r="J98" s="203">
        <v>18.329999999999998</v>
      </c>
      <c r="K98" s="203">
        <v>1.45</v>
      </c>
      <c r="L98" s="203">
        <v>15.4</v>
      </c>
      <c r="M98" s="203">
        <v>1.1299999999999999</v>
      </c>
      <c r="N98" s="203">
        <v>1.46</v>
      </c>
      <c r="O98" s="203">
        <v>0</v>
      </c>
      <c r="P98" s="203">
        <v>1.72</v>
      </c>
      <c r="Q98" s="203">
        <v>0.25</v>
      </c>
      <c r="R98" s="203">
        <v>0.52</v>
      </c>
      <c r="S98" s="203">
        <v>0.33</v>
      </c>
      <c r="T98" s="203">
        <v>0</v>
      </c>
      <c r="U98" s="203">
        <v>12.88</v>
      </c>
      <c r="V98" s="203">
        <v>0.22</v>
      </c>
      <c r="W98" s="203">
        <v>0.56000000000000005</v>
      </c>
      <c r="X98" s="203">
        <v>1.82</v>
      </c>
      <c r="Y98" s="203">
        <v>0</v>
      </c>
      <c r="Z98" s="203">
        <v>3.11</v>
      </c>
      <c r="AA98" s="203">
        <v>1.1100000000000001</v>
      </c>
      <c r="AB98" s="203">
        <v>0</v>
      </c>
      <c r="AC98" s="203">
        <v>23.77</v>
      </c>
      <c r="AD98" s="203">
        <v>0</v>
      </c>
      <c r="AE98" s="203">
        <v>0</v>
      </c>
      <c r="AF98" s="203">
        <v>0</v>
      </c>
      <c r="AG98" s="203">
        <v>31.81</v>
      </c>
      <c r="AH98" s="203">
        <v>0</v>
      </c>
      <c r="AI98" s="203">
        <v>31.81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0.31422249999999968</v>
      </c>
      <c r="E99">
        <f t="shared" si="0"/>
        <v>0</v>
      </c>
      <c r="F99">
        <f t="shared" si="0"/>
        <v>0</v>
      </c>
      <c r="G99">
        <f t="shared" si="0"/>
        <v>0.51576000000000011</v>
      </c>
      <c r="H99">
        <f t="shared" si="0"/>
        <v>0</v>
      </c>
      <c r="I99">
        <f t="shared" si="0"/>
        <v>0</v>
      </c>
      <c r="J99">
        <f t="shared" si="0"/>
        <v>0.43991999999999942</v>
      </c>
      <c r="K99">
        <f t="shared" si="0"/>
        <v>5.8400000000000063E-2</v>
      </c>
      <c r="L99">
        <f t="shared" si="0"/>
        <v>2.4032274999999967</v>
      </c>
      <c r="M99">
        <f t="shared" si="0"/>
        <v>2.7019999999999971E-2</v>
      </c>
      <c r="N99">
        <f t="shared" si="0"/>
        <v>3.5039999999999953E-2</v>
      </c>
      <c r="O99">
        <f t="shared" si="0"/>
        <v>0</v>
      </c>
      <c r="P99">
        <f t="shared" si="0"/>
        <v>4.1254999999999965E-2</v>
      </c>
      <c r="Q99">
        <f t="shared" si="0"/>
        <v>2.794000000000001E-2</v>
      </c>
      <c r="R99">
        <f t="shared" si="0"/>
        <v>5.9797500000000114E-2</v>
      </c>
      <c r="S99">
        <f t="shared" si="0"/>
        <v>3.7252500000000098E-2</v>
      </c>
      <c r="T99">
        <f t="shared" si="0"/>
        <v>0</v>
      </c>
      <c r="U99">
        <f t="shared" si="0"/>
        <v>0.21881999999999996</v>
      </c>
      <c r="V99">
        <f t="shared" si="0"/>
        <v>1.3497499999999996E-2</v>
      </c>
      <c r="W99">
        <f t="shared" si="0"/>
        <v>2.9267500000000009E-2</v>
      </c>
      <c r="X99">
        <f t="shared" si="0"/>
        <v>5.5524999999999915E-2</v>
      </c>
      <c r="Y99">
        <f t="shared" si="0"/>
        <v>0</v>
      </c>
      <c r="Z99">
        <f t="shared" si="0"/>
        <v>0.22674</v>
      </c>
      <c r="AA99">
        <f t="shared" si="0"/>
        <v>8.1360000000000113E-2</v>
      </c>
      <c r="AB99">
        <f t="shared" si="0"/>
        <v>0</v>
      </c>
      <c r="AC99">
        <f t="shared" si="0"/>
        <v>0.57087249999999923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0.19969499999999971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-2.964</v>
      </c>
      <c r="D24" s="83">
        <v>0</v>
      </c>
      <c r="E24" s="83">
        <v>0</v>
      </c>
      <c r="F24" s="83">
        <v>-4.0359999999999996</v>
      </c>
      <c r="G24" s="83">
        <v>-7</v>
      </c>
      <c r="H24" s="77"/>
      <c r="I24" s="32">
        <v>22</v>
      </c>
      <c r="J24" s="83">
        <v>2.964</v>
      </c>
      <c r="K24" s="83">
        <v>0</v>
      </c>
      <c r="L24" s="83">
        <v>0</v>
      </c>
      <c r="M24" s="83">
        <v>0</v>
      </c>
      <c r="N24" s="83">
        <v>2.964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4.0359999999999996</v>
      </c>
      <c r="AF24" s="83">
        <v>0</v>
      </c>
      <c r="AG24" s="83">
        <v>0</v>
      </c>
      <c r="AH24" s="83">
        <v>0</v>
      </c>
      <c r="AI24" s="83">
        <v>4.0359999999999996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2.964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-2.964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4.0359999999999996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-4.0359999999999996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29.64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29.64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40.36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40.36</v>
      </c>
      <c r="DF24" s="82">
        <f t="shared" si="31"/>
        <v>7</v>
      </c>
      <c r="DG24" s="82">
        <f t="shared" si="32"/>
        <v>-2.964</v>
      </c>
      <c r="DH24" s="82">
        <f t="shared" si="33"/>
        <v>0</v>
      </c>
      <c r="DI24" s="82">
        <f t="shared" si="34"/>
        <v>0</v>
      </c>
      <c r="DJ24" s="82">
        <f t="shared" si="35"/>
        <v>-4.0359999999999996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-24.132000000000001</v>
      </c>
      <c r="D25" s="83">
        <v>0</v>
      </c>
      <c r="E25" s="83">
        <v>0</v>
      </c>
      <c r="F25" s="83">
        <v>-32.868000000000002</v>
      </c>
      <c r="G25" s="83">
        <v>-57</v>
      </c>
      <c r="H25" s="77"/>
      <c r="I25" s="32">
        <v>23</v>
      </c>
      <c r="J25" s="83">
        <v>24.132000000000001</v>
      </c>
      <c r="K25" s="83">
        <v>0</v>
      </c>
      <c r="L25" s="83">
        <v>0</v>
      </c>
      <c r="M25" s="83">
        <v>0</v>
      </c>
      <c r="N25" s="83">
        <v>24.132000000000001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32.868000000000002</v>
      </c>
      <c r="AF25" s="83">
        <v>0</v>
      </c>
      <c r="AG25" s="83">
        <v>0</v>
      </c>
      <c r="AH25" s="83">
        <v>0</v>
      </c>
      <c r="AI25" s="83">
        <v>32.868000000000002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24.132000000000001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-24.132000000000001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32.868000000000002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-32.868000000000002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241.32000000000002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241.32000000000002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328.68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328.68</v>
      </c>
      <c r="DF25" s="82">
        <f t="shared" si="31"/>
        <v>57</v>
      </c>
      <c r="DG25" s="82">
        <f t="shared" si="32"/>
        <v>-24.132000000000001</v>
      </c>
      <c r="DH25" s="82">
        <f t="shared" si="33"/>
        <v>0</v>
      </c>
      <c r="DI25" s="82">
        <f t="shared" si="34"/>
        <v>0</v>
      </c>
      <c r="DJ25" s="82">
        <f t="shared" si="35"/>
        <v>-32.868000000000002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-53.767000000000003</v>
      </c>
      <c r="D26" s="83">
        <v>0</v>
      </c>
      <c r="E26" s="83">
        <v>0</v>
      </c>
      <c r="F26" s="83">
        <v>-73.233000000000004</v>
      </c>
      <c r="G26" s="83">
        <v>-127</v>
      </c>
      <c r="H26" s="77"/>
      <c r="I26" s="32">
        <v>24</v>
      </c>
      <c r="J26" s="83">
        <v>53.767000000000003</v>
      </c>
      <c r="K26" s="83">
        <v>0</v>
      </c>
      <c r="L26" s="83">
        <v>0</v>
      </c>
      <c r="M26" s="83">
        <v>0</v>
      </c>
      <c r="N26" s="83">
        <v>53.767000000000003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73.233000000000004</v>
      </c>
      <c r="AF26" s="83">
        <v>0</v>
      </c>
      <c r="AG26" s="83">
        <v>0</v>
      </c>
      <c r="AH26" s="83">
        <v>0</v>
      </c>
      <c r="AI26" s="83">
        <v>73.233000000000004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53.767000000000003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-53.767000000000003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73.233000000000004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-73.233000000000004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537.67000000000007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537.67000000000007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732.33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732.33</v>
      </c>
      <c r="DF26" s="82">
        <f t="shared" si="31"/>
        <v>127</v>
      </c>
      <c r="DG26" s="82">
        <f t="shared" si="32"/>
        <v>-53.767000000000003</v>
      </c>
      <c r="DH26" s="82">
        <f t="shared" si="33"/>
        <v>0</v>
      </c>
      <c r="DI26" s="82">
        <f t="shared" si="34"/>
        <v>0</v>
      </c>
      <c r="DJ26" s="82">
        <f t="shared" si="35"/>
        <v>-73.233000000000004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-13.971</v>
      </c>
      <c r="D30" s="83">
        <v>0</v>
      </c>
      <c r="E30" s="83">
        <v>0</v>
      </c>
      <c r="F30" s="83">
        <v>-19.029</v>
      </c>
      <c r="G30" s="83">
        <v>-33</v>
      </c>
      <c r="H30" s="77"/>
      <c r="I30" s="32">
        <v>28</v>
      </c>
      <c r="J30" s="83">
        <v>13.971</v>
      </c>
      <c r="K30" s="83">
        <v>0</v>
      </c>
      <c r="L30" s="83">
        <v>0</v>
      </c>
      <c r="M30" s="83">
        <v>0</v>
      </c>
      <c r="N30" s="83">
        <v>13.971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19.029</v>
      </c>
      <c r="AF30" s="83">
        <v>0</v>
      </c>
      <c r="AG30" s="83">
        <v>0</v>
      </c>
      <c r="AH30" s="83">
        <v>0</v>
      </c>
      <c r="AI30" s="83">
        <v>19.029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13.971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-13.971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19.029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-19.029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139.71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139.71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190.29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190.29</v>
      </c>
      <c r="DF30" s="82">
        <f t="shared" si="31"/>
        <v>33</v>
      </c>
      <c r="DG30" s="82">
        <f t="shared" si="32"/>
        <v>-13.971</v>
      </c>
      <c r="DH30" s="82">
        <f t="shared" si="33"/>
        <v>0</v>
      </c>
      <c r="DI30" s="82">
        <f t="shared" si="34"/>
        <v>0</v>
      </c>
      <c r="DJ30" s="82">
        <f t="shared" si="35"/>
        <v>-19.029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-47.84</v>
      </c>
      <c r="D31" s="83">
        <v>0</v>
      </c>
      <c r="E31" s="83">
        <v>0</v>
      </c>
      <c r="F31" s="83">
        <v>-65.16</v>
      </c>
      <c r="G31" s="83">
        <v>-113</v>
      </c>
      <c r="H31" s="77"/>
      <c r="I31" s="32">
        <v>29</v>
      </c>
      <c r="J31" s="83">
        <v>47.84</v>
      </c>
      <c r="K31" s="83">
        <v>0</v>
      </c>
      <c r="L31" s="83">
        <v>0</v>
      </c>
      <c r="M31" s="83">
        <v>0</v>
      </c>
      <c r="N31" s="83">
        <v>47.84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65.16</v>
      </c>
      <c r="AF31" s="83">
        <v>0</v>
      </c>
      <c r="AG31" s="83">
        <v>0</v>
      </c>
      <c r="AH31" s="83">
        <v>0</v>
      </c>
      <c r="AI31" s="83">
        <v>65.16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47.84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-47.84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65.16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-65.16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478.40000000000003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478.40000000000003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651.59999999999991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651.59999999999991</v>
      </c>
      <c r="DF31" s="82">
        <f t="shared" si="31"/>
        <v>113</v>
      </c>
      <c r="DG31" s="82">
        <f t="shared" si="32"/>
        <v>-47.84</v>
      </c>
      <c r="DH31" s="82">
        <f t="shared" si="33"/>
        <v>0</v>
      </c>
      <c r="DI31" s="82">
        <f t="shared" si="34"/>
        <v>0</v>
      </c>
      <c r="DJ31" s="82">
        <f t="shared" si="35"/>
        <v>-65.16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-59.271000000000001</v>
      </c>
      <c r="D32" s="83">
        <v>0</v>
      </c>
      <c r="E32" s="83">
        <v>0</v>
      </c>
      <c r="F32" s="83">
        <v>-80.728999999999999</v>
      </c>
      <c r="G32" s="83">
        <v>-140</v>
      </c>
      <c r="H32" s="77"/>
      <c r="I32" s="32">
        <v>30</v>
      </c>
      <c r="J32" s="83">
        <v>59.271000000000001</v>
      </c>
      <c r="K32" s="83">
        <v>0</v>
      </c>
      <c r="L32" s="83">
        <v>0</v>
      </c>
      <c r="M32" s="83">
        <v>0</v>
      </c>
      <c r="N32" s="83">
        <v>59.271000000000001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80.728999999999999</v>
      </c>
      <c r="AF32" s="83">
        <v>0</v>
      </c>
      <c r="AG32" s="83">
        <v>0</v>
      </c>
      <c r="AH32" s="83">
        <v>0</v>
      </c>
      <c r="AI32" s="83">
        <v>80.728999999999999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59.271000000000001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-59.271000000000001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80.728999999999999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-80.728999999999999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592.71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592.71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807.29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807.29</v>
      </c>
      <c r="DF32" s="82">
        <f t="shared" si="31"/>
        <v>140</v>
      </c>
      <c r="DG32" s="82">
        <f t="shared" si="32"/>
        <v>-59.271000000000001</v>
      </c>
      <c r="DH32" s="82">
        <f t="shared" si="33"/>
        <v>0</v>
      </c>
      <c r="DI32" s="82">
        <f t="shared" si="34"/>
        <v>0</v>
      </c>
      <c r="DJ32" s="82">
        <f t="shared" si="35"/>
        <v>-80.728999999999999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-58.000999999999998</v>
      </c>
      <c r="D33" s="83">
        <v>0</v>
      </c>
      <c r="E33" s="83">
        <v>0</v>
      </c>
      <c r="F33" s="83">
        <v>-78.998999999999995</v>
      </c>
      <c r="G33" s="83">
        <v>-137</v>
      </c>
      <c r="H33" s="77"/>
      <c r="I33" s="32">
        <v>31</v>
      </c>
      <c r="J33" s="83">
        <v>58.000999999999998</v>
      </c>
      <c r="K33" s="83">
        <v>0</v>
      </c>
      <c r="L33" s="83">
        <v>0</v>
      </c>
      <c r="M33" s="83">
        <v>0</v>
      </c>
      <c r="N33" s="83">
        <v>58.000999999999998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78.998999999999995</v>
      </c>
      <c r="AF33" s="83">
        <v>0</v>
      </c>
      <c r="AG33" s="83">
        <v>0</v>
      </c>
      <c r="AH33" s="83">
        <v>0</v>
      </c>
      <c r="AI33" s="83">
        <v>78.998999999999995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58.000999999999998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-58.000999999999998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78.998999999999995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-78.998999999999995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580.01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580.01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789.99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789.99</v>
      </c>
      <c r="DF33" s="82">
        <f t="shared" si="31"/>
        <v>137</v>
      </c>
      <c r="DG33" s="82">
        <f t="shared" si="32"/>
        <v>-58.000999999999998</v>
      </c>
      <c r="DH33" s="82">
        <f t="shared" si="33"/>
        <v>0</v>
      </c>
      <c r="DI33" s="82">
        <f t="shared" si="34"/>
        <v>0</v>
      </c>
      <c r="DJ33" s="82">
        <f t="shared" si="35"/>
        <v>-78.998999999999995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-44.03</v>
      </c>
      <c r="D34" s="83">
        <v>0</v>
      </c>
      <c r="E34" s="83">
        <v>0</v>
      </c>
      <c r="F34" s="83">
        <v>-59.97</v>
      </c>
      <c r="G34" s="83">
        <v>-104</v>
      </c>
      <c r="H34" s="77"/>
      <c r="I34" s="32">
        <v>32</v>
      </c>
      <c r="J34" s="83">
        <v>44.03</v>
      </c>
      <c r="K34" s="83">
        <v>0</v>
      </c>
      <c r="L34" s="83">
        <v>0</v>
      </c>
      <c r="M34" s="83">
        <v>0</v>
      </c>
      <c r="N34" s="83">
        <v>44.03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59.97</v>
      </c>
      <c r="AF34" s="83">
        <v>0</v>
      </c>
      <c r="AG34" s="83">
        <v>0</v>
      </c>
      <c r="AH34" s="83">
        <v>0</v>
      </c>
      <c r="AI34" s="83">
        <v>59.97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44.03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-44.03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59.97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-59.97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440.3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440.3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599.70000000000005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599.70000000000005</v>
      </c>
      <c r="DF34" s="82">
        <f t="shared" si="31"/>
        <v>104</v>
      </c>
      <c r="DG34" s="82">
        <f t="shared" si="32"/>
        <v>-44.03</v>
      </c>
      <c r="DH34" s="82">
        <f t="shared" si="33"/>
        <v>0</v>
      </c>
      <c r="DI34" s="82">
        <f t="shared" si="34"/>
        <v>0</v>
      </c>
      <c r="DJ34" s="82">
        <f t="shared" si="35"/>
        <v>-59.97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-133</v>
      </c>
      <c r="D35" s="83">
        <v>0</v>
      </c>
      <c r="E35" s="83">
        <v>0</v>
      </c>
      <c r="F35" s="83">
        <v>0</v>
      </c>
      <c r="G35" s="83">
        <v>-133</v>
      </c>
      <c r="H35" s="77"/>
      <c r="I35" s="32">
        <v>33</v>
      </c>
      <c r="J35" s="83">
        <v>133</v>
      </c>
      <c r="K35" s="83">
        <v>0</v>
      </c>
      <c r="L35" s="83">
        <v>0</v>
      </c>
      <c r="M35" s="83">
        <v>0</v>
      </c>
      <c r="N35" s="83">
        <v>133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133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-133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1330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1330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133</v>
      </c>
      <c r="DG35" s="82">
        <f t="shared" si="32"/>
        <v>-133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-120</v>
      </c>
      <c r="D36" s="83">
        <v>0</v>
      </c>
      <c r="E36" s="83">
        <v>0</v>
      </c>
      <c r="F36" s="83">
        <v>0</v>
      </c>
      <c r="G36" s="83">
        <v>-120</v>
      </c>
      <c r="H36" s="77"/>
      <c r="I36" s="32">
        <v>34</v>
      </c>
      <c r="J36" s="83">
        <v>120</v>
      </c>
      <c r="K36" s="83">
        <v>0</v>
      </c>
      <c r="L36" s="83">
        <v>0</v>
      </c>
      <c r="M36" s="83">
        <v>0</v>
      </c>
      <c r="N36" s="83">
        <v>120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120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-120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1200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1200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120</v>
      </c>
      <c r="DG36" s="82">
        <f t="shared" si="32"/>
        <v>-120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-22</v>
      </c>
      <c r="D37" s="83">
        <v>0</v>
      </c>
      <c r="E37" s="83">
        <v>0</v>
      </c>
      <c r="F37" s="83">
        <v>0</v>
      </c>
      <c r="G37" s="83">
        <v>-22</v>
      </c>
      <c r="H37" s="77"/>
      <c r="I37" s="32">
        <v>35</v>
      </c>
      <c r="J37" s="83">
        <v>22</v>
      </c>
      <c r="K37" s="83">
        <v>0</v>
      </c>
      <c r="L37" s="83">
        <v>0</v>
      </c>
      <c r="M37" s="83">
        <v>0</v>
      </c>
      <c r="N37" s="83">
        <v>22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22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-22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220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220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22</v>
      </c>
      <c r="DG37" s="82">
        <f t="shared" si="32"/>
        <v>-22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-2.54</v>
      </c>
      <c r="D38" s="83">
        <v>0</v>
      </c>
      <c r="E38" s="83">
        <v>0</v>
      </c>
      <c r="F38" s="83">
        <v>-3.46</v>
      </c>
      <c r="G38" s="83">
        <v>-6</v>
      </c>
      <c r="H38" s="77"/>
      <c r="I38" s="32">
        <v>36</v>
      </c>
      <c r="J38" s="83">
        <v>2.54</v>
      </c>
      <c r="K38" s="83">
        <v>0</v>
      </c>
      <c r="L38" s="83">
        <v>0</v>
      </c>
      <c r="M38" s="83">
        <v>0</v>
      </c>
      <c r="N38" s="83">
        <v>2.54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3.46</v>
      </c>
      <c r="AF38" s="83">
        <v>0</v>
      </c>
      <c r="AG38" s="83">
        <v>0</v>
      </c>
      <c r="AH38" s="83">
        <v>0</v>
      </c>
      <c r="AI38" s="83">
        <v>3.46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2.54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-2.54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3.46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-3.46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25.4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25.4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34.6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34.6</v>
      </c>
      <c r="DF38" s="82">
        <f t="shared" si="31"/>
        <v>6</v>
      </c>
      <c r="DG38" s="82">
        <f t="shared" si="32"/>
        <v>-2.54</v>
      </c>
      <c r="DH38" s="82">
        <f t="shared" si="33"/>
        <v>0</v>
      </c>
      <c r="DI38" s="82">
        <f t="shared" si="34"/>
        <v>0</v>
      </c>
      <c r="DJ38" s="82">
        <f t="shared" si="35"/>
        <v>-3.46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-8.0440000000000005</v>
      </c>
      <c r="D77" s="83">
        <v>0</v>
      </c>
      <c r="E77" s="83">
        <v>0</v>
      </c>
      <c r="F77" s="83">
        <v>-10.956</v>
      </c>
      <c r="G77" s="83">
        <v>-19</v>
      </c>
      <c r="H77" s="77"/>
      <c r="I77" s="32">
        <v>75</v>
      </c>
      <c r="J77" s="83">
        <v>8.0440000000000005</v>
      </c>
      <c r="K77" s="83">
        <v>0</v>
      </c>
      <c r="L77" s="83">
        <v>0</v>
      </c>
      <c r="M77" s="83">
        <v>0</v>
      </c>
      <c r="N77" s="83">
        <v>8.0440000000000005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10.956</v>
      </c>
      <c r="AF77" s="83">
        <v>0</v>
      </c>
      <c r="AG77" s="83">
        <v>0</v>
      </c>
      <c r="AH77" s="83">
        <v>0</v>
      </c>
      <c r="AI77" s="83">
        <v>10.956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8.0440000000000005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-8.0440000000000005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10.956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-10.956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80.44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80.44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109.56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109.56</v>
      </c>
      <c r="DF77" s="82">
        <f t="shared" si="59"/>
        <v>19</v>
      </c>
      <c r="DG77" s="82">
        <f t="shared" si="60"/>
        <v>-8.0440000000000005</v>
      </c>
      <c r="DH77" s="82">
        <f t="shared" si="61"/>
        <v>0</v>
      </c>
      <c r="DI77" s="82">
        <f t="shared" si="62"/>
        <v>0</v>
      </c>
      <c r="DJ77" s="82">
        <f t="shared" si="63"/>
        <v>-10.956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-17.443000000000001</v>
      </c>
      <c r="G78" s="83">
        <v>-17.443000000000001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17.443000000000001</v>
      </c>
      <c r="AF78" s="83">
        <v>0</v>
      </c>
      <c r="AG78" s="83">
        <v>0</v>
      </c>
      <c r="AH78" s="83">
        <v>0</v>
      </c>
      <c r="AI78" s="83">
        <v>17.443000000000001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17.443000000000001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-17.443000000000001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174.43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174.43</v>
      </c>
      <c r="DF78" s="82">
        <f t="shared" si="59"/>
        <v>17.443000000000001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-17.443000000000001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-31.074999999999999</v>
      </c>
      <c r="G79" s="83">
        <v>-31.074999999999999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-19.253</v>
      </c>
      <c r="N79" s="83">
        <v>-19.253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31.074999999999999</v>
      </c>
      <c r="AF79" s="83">
        <v>19.253</v>
      </c>
      <c r="AG79" s="83">
        <v>0</v>
      </c>
      <c r="AH79" s="83">
        <v>0</v>
      </c>
      <c r="AI79" s="83">
        <v>50.328000000000003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31.074999999999999</v>
      </c>
      <c r="BQ79" s="84">
        <f t="shared" si="47"/>
        <v>19.253</v>
      </c>
      <c r="BR79" s="84">
        <f t="shared" si="47"/>
        <v>0</v>
      </c>
      <c r="BS79" s="84">
        <f t="shared" si="47"/>
        <v>0</v>
      </c>
      <c r="BT79" s="84">
        <f t="shared" si="48"/>
        <v>-50.328000000000003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310.75</v>
      </c>
      <c r="DA79" s="81">
        <f t="shared" si="57"/>
        <v>192.53</v>
      </c>
      <c r="DB79" s="81">
        <f t="shared" si="57"/>
        <v>0</v>
      </c>
      <c r="DC79" s="81">
        <f t="shared" si="57"/>
        <v>0</v>
      </c>
      <c r="DD79" s="81">
        <f t="shared" si="58"/>
        <v>503.28</v>
      </c>
      <c r="DF79" s="82">
        <f t="shared" si="59"/>
        <v>31.074999999999999</v>
      </c>
      <c r="DG79" s="82">
        <f t="shared" si="60"/>
        <v>19.253</v>
      </c>
      <c r="DH79" s="82">
        <f t="shared" si="61"/>
        <v>0</v>
      </c>
      <c r="DI79" s="82">
        <f t="shared" si="62"/>
        <v>0</v>
      </c>
      <c r="DJ79" s="82">
        <f t="shared" si="63"/>
        <v>-50.328000000000003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-33.316000000000003</v>
      </c>
      <c r="G80" s="83">
        <v>-33.316000000000003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-20.643000000000001</v>
      </c>
      <c r="N80" s="83">
        <v>-20.643000000000001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33.316000000000003</v>
      </c>
      <c r="AF80" s="83">
        <v>20.643000000000001</v>
      </c>
      <c r="AG80" s="83">
        <v>0</v>
      </c>
      <c r="AH80" s="83">
        <v>0</v>
      </c>
      <c r="AI80" s="83">
        <v>53.959000000000003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33.316000000000003</v>
      </c>
      <c r="BQ80" s="84">
        <f t="shared" si="47"/>
        <v>20.643000000000001</v>
      </c>
      <c r="BR80" s="84">
        <f t="shared" si="47"/>
        <v>0</v>
      </c>
      <c r="BS80" s="84">
        <f t="shared" si="47"/>
        <v>0</v>
      </c>
      <c r="BT80" s="84">
        <f t="shared" si="48"/>
        <v>-53.959000000000003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333.16</v>
      </c>
      <c r="DA80" s="81">
        <f t="shared" si="57"/>
        <v>206.43</v>
      </c>
      <c r="DB80" s="81">
        <f t="shared" si="57"/>
        <v>0</v>
      </c>
      <c r="DC80" s="81">
        <f t="shared" si="57"/>
        <v>0</v>
      </c>
      <c r="DD80" s="81">
        <f t="shared" si="58"/>
        <v>539.59</v>
      </c>
      <c r="DF80" s="82">
        <f t="shared" si="59"/>
        <v>33.316000000000003</v>
      </c>
      <c r="DG80" s="82">
        <f t="shared" si="60"/>
        <v>20.643000000000001</v>
      </c>
      <c r="DH80" s="82">
        <f t="shared" si="61"/>
        <v>0</v>
      </c>
      <c r="DI80" s="82">
        <f t="shared" si="62"/>
        <v>0</v>
      </c>
      <c r="DJ80" s="82">
        <f t="shared" si="63"/>
        <v>-53.959000000000003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-35.439</v>
      </c>
      <c r="G81" s="83">
        <v>-35.439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-21.957000000000001</v>
      </c>
      <c r="N81" s="83">
        <v>-21.957000000000001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35.439</v>
      </c>
      <c r="AF81" s="83">
        <v>21.957000000000001</v>
      </c>
      <c r="AG81" s="83">
        <v>0</v>
      </c>
      <c r="AH81" s="83">
        <v>0</v>
      </c>
      <c r="AI81" s="83">
        <v>57.396000000000001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35.439</v>
      </c>
      <c r="BQ81" s="84">
        <f t="shared" si="47"/>
        <v>21.957000000000001</v>
      </c>
      <c r="BR81" s="84">
        <f t="shared" si="47"/>
        <v>0</v>
      </c>
      <c r="BS81" s="84">
        <f t="shared" si="47"/>
        <v>0</v>
      </c>
      <c r="BT81" s="84">
        <f t="shared" si="48"/>
        <v>-57.396000000000001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354.39</v>
      </c>
      <c r="DA81" s="81">
        <f t="shared" si="57"/>
        <v>219.57</v>
      </c>
      <c r="DB81" s="81">
        <f t="shared" si="57"/>
        <v>0</v>
      </c>
      <c r="DC81" s="81">
        <f t="shared" si="57"/>
        <v>0</v>
      </c>
      <c r="DD81" s="81">
        <f t="shared" si="58"/>
        <v>573.96</v>
      </c>
      <c r="DF81" s="82">
        <f t="shared" si="59"/>
        <v>35.439</v>
      </c>
      <c r="DG81" s="82">
        <f t="shared" si="60"/>
        <v>21.957000000000001</v>
      </c>
      <c r="DH81" s="82">
        <f t="shared" si="61"/>
        <v>0</v>
      </c>
      <c r="DI81" s="82">
        <f t="shared" si="62"/>
        <v>0</v>
      </c>
      <c r="DJ81" s="82">
        <f t="shared" si="63"/>
        <v>-57.396000000000001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-48.722999999999999</v>
      </c>
      <c r="G82" s="83">
        <v>-48.722999999999999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-30.189</v>
      </c>
      <c r="N82" s="83">
        <v>-30.189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48.722999999999999</v>
      </c>
      <c r="AF82" s="83">
        <v>30.189</v>
      </c>
      <c r="AG82" s="83">
        <v>0</v>
      </c>
      <c r="AH82" s="83">
        <v>0</v>
      </c>
      <c r="AI82" s="83">
        <v>78.912000000000006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48.722999999999999</v>
      </c>
      <c r="BQ82" s="84">
        <f t="shared" si="47"/>
        <v>30.189</v>
      </c>
      <c r="BR82" s="84">
        <f t="shared" si="47"/>
        <v>0</v>
      </c>
      <c r="BS82" s="84">
        <f t="shared" si="47"/>
        <v>0</v>
      </c>
      <c r="BT82" s="84">
        <f t="shared" si="48"/>
        <v>-78.912000000000006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487.23</v>
      </c>
      <c r="DA82" s="81">
        <f t="shared" si="57"/>
        <v>301.89</v>
      </c>
      <c r="DB82" s="81">
        <f t="shared" si="57"/>
        <v>0</v>
      </c>
      <c r="DC82" s="81">
        <f t="shared" si="57"/>
        <v>0</v>
      </c>
      <c r="DD82" s="81">
        <f t="shared" si="58"/>
        <v>789.12</v>
      </c>
      <c r="DF82" s="82">
        <f t="shared" si="59"/>
        <v>48.722999999999999</v>
      </c>
      <c r="DG82" s="82">
        <f t="shared" si="60"/>
        <v>30.189</v>
      </c>
      <c r="DH82" s="82">
        <f t="shared" si="61"/>
        <v>0</v>
      </c>
      <c r="DI82" s="82">
        <f t="shared" si="62"/>
        <v>0</v>
      </c>
      <c r="DJ82" s="82">
        <f t="shared" si="63"/>
        <v>-78.912000000000006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-40.258000000000003</v>
      </c>
      <c r="G83" s="83">
        <v>-40.258000000000003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-24.943000000000001</v>
      </c>
      <c r="N83" s="83">
        <v>-24.943000000000001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40.258000000000003</v>
      </c>
      <c r="AF83" s="83">
        <v>24.943000000000001</v>
      </c>
      <c r="AG83" s="83">
        <v>0</v>
      </c>
      <c r="AH83" s="83">
        <v>0</v>
      </c>
      <c r="AI83" s="83">
        <v>65.200999999999993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40.258000000000003</v>
      </c>
      <c r="BQ83" s="84">
        <f t="shared" si="47"/>
        <v>24.943000000000001</v>
      </c>
      <c r="BR83" s="84">
        <f t="shared" si="47"/>
        <v>0</v>
      </c>
      <c r="BS83" s="84">
        <f t="shared" si="47"/>
        <v>0</v>
      </c>
      <c r="BT83" s="84">
        <f t="shared" si="48"/>
        <v>-65.201000000000008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402.58000000000004</v>
      </c>
      <c r="DA83" s="81">
        <f t="shared" si="57"/>
        <v>249.43</v>
      </c>
      <c r="DB83" s="81">
        <f t="shared" si="57"/>
        <v>0</v>
      </c>
      <c r="DC83" s="81">
        <f t="shared" si="57"/>
        <v>0</v>
      </c>
      <c r="DD83" s="81">
        <f t="shared" si="58"/>
        <v>652.01</v>
      </c>
      <c r="DF83" s="82">
        <f t="shared" si="59"/>
        <v>40.258000000000003</v>
      </c>
      <c r="DG83" s="82">
        <f t="shared" si="60"/>
        <v>24.943000000000001</v>
      </c>
      <c r="DH83" s="82">
        <f t="shared" si="61"/>
        <v>0</v>
      </c>
      <c r="DI83" s="82">
        <f t="shared" si="62"/>
        <v>0</v>
      </c>
      <c r="DJ83" s="82">
        <f t="shared" si="63"/>
        <v>-65.201000000000008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-51.973999999999997</v>
      </c>
      <c r="G84" s="83">
        <v>-51.973999999999997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-32.203000000000003</v>
      </c>
      <c r="N84" s="83">
        <v>-32.203000000000003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51.973999999999997</v>
      </c>
      <c r="AF84" s="83">
        <v>32.203000000000003</v>
      </c>
      <c r="AG84" s="83">
        <v>0</v>
      </c>
      <c r="AH84" s="83">
        <v>0</v>
      </c>
      <c r="AI84" s="83">
        <v>84.177000000000007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51.973999999999997</v>
      </c>
      <c r="BQ84" s="84">
        <f t="shared" si="47"/>
        <v>32.203000000000003</v>
      </c>
      <c r="BR84" s="84">
        <f t="shared" si="47"/>
        <v>0</v>
      </c>
      <c r="BS84" s="84">
        <f t="shared" si="47"/>
        <v>0</v>
      </c>
      <c r="BT84" s="84">
        <f t="shared" si="48"/>
        <v>-84.176999999999992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519.74</v>
      </c>
      <c r="DA84" s="81">
        <f t="shared" si="57"/>
        <v>322.03000000000003</v>
      </c>
      <c r="DB84" s="81">
        <f t="shared" si="57"/>
        <v>0</v>
      </c>
      <c r="DC84" s="81">
        <f t="shared" si="57"/>
        <v>0</v>
      </c>
      <c r="DD84" s="81">
        <f t="shared" si="58"/>
        <v>841.77</v>
      </c>
      <c r="DF84" s="82">
        <f t="shared" si="59"/>
        <v>51.973999999999997</v>
      </c>
      <c r="DG84" s="82">
        <f t="shared" si="60"/>
        <v>32.203000000000003</v>
      </c>
      <c r="DH84" s="82">
        <f t="shared" si="61"/>
        <v>0</v>
      </c>
      <c r="DI84" s="82">
        <f t="shared" si="62"/>
        <v>0</v>
      </c>
      <c r="DJ84" s="82">
        <f t="shared" si="63"/>
        <v>-84.176999999999992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-82.876999999999995</v>
      </c>
      <c r="G85" s="83">
        <v>-82.876999999999995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-45</v>
      </c>
      <c r="N85" s="83">
        <v>-45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82.876999999999995</v>
      </c>
      <c r="AF85" s="83">
        <v>45</v>
      </c>
      <c r="AG85" s="83">
        <v>0</v>
      </c>
      <c r="AH85" s="83">
        <v>0</v>
      </c>
      <c r="AI85" s="83">
        <v>127.877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82.876999999999995</v>
      </c>
      <c r="BQ85" s="84">
        <f t="shared" si="47"/>
        <v>45</v>
      </c>
      <c r="BR85" s="84">
        <f t="shared" si="47"/>
        <v>0</v>
      </c>
      <c r="BS85" s="84">
        <f t="shared" si="47"/>
        <v>0</v>
      </c>
      <c r="BT85" s="84">
        <f t="shared" si="48"/>
        <v>-127.877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828.77</v>
      </c>
      <c r="DA85" s="81">
        <f t="shared" si="57"/>
        <v>450</v>
      </c>
      <c r="DB85" s="81">
        <f t="shared" si="57"/>
        <v>0</v>
      </c>
      <c r="DC85" s="81">
        <f t="shared" si="57"/>
        <v>0</v>
      </c>
      <c r="DD85" s="81">
        <f t="shared" si="58"/>
        <v>1278.77</v>
      </c>
      <c r="DF85" s="82">
        <f t="shared" si="59"/>
        <v>82.876999999999995</v>
      </c>
      <c r="DG85" s="82">
        <f t="shared" si="60"/>
        <v>45</v>
      </c>
      <c r="DH85" s="82">
        <f t="shared" si="61"/>
        <v>0</v>
      </c>
      <c r="DI85" s="82">
        <f t="shared" si="62"/>
        <v>0</v>
      </c>
      <c r="DJ85" s="82">
        <f t="shared" si="63"/>
        <v>-127.877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-89</v>
      </c>
      <c r="G86" s="83">
        <v>-89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-35</v>
      </c>
      <c r="N86" s="83">
        <v>-35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89</v>
      </c>
      <c r="AF86" s="83">
        <v>35</v>
      </c>
      <c r="AG86" s="83">
        <v>0</v>
      </c>
      <c r="AH86" s="83">
        <v>0</v>
      </c>
      <c r="AI86" s="83">
        <v>124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89</v>
      </c>
      <c r="BQ86" s="84">
        <f t="shared" si="47"/>
        <v>35</v>
      </c>
      <c r="BR86" s="84">
        <f t="shared" si="47"/>
        <v>0</v>
      </c>
      <c r="BS86" s="84">
        <f t="shared" si="47"/>
        <v>0</v>
      </c>
      <c r="BT86" s="84">
        <f t="shared" si="48"/>
        <v>-124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890</v>
      </c>
      <c r="DA86" s="81">
        <f t="shared" si="57"/>
        <v>350</v>
      </c>
      <c r="DB86" s="81">
        <f t="shared" si="57"/>
        <v>0</v>
      </c>
      <c r="DC86" s="81">
        <f t="shared" si="57"/>
        <v>0</v>
      </c>
      <c r="DD86" s="81">
        <f t="shared" si="58"/>
        <v>1240</v>
      </c>
      <c r="DF86" s="82">
        <f t="shared" si="59"/>
        <v>89</v>
      </c>
      <c r="DG86" s="82">
        <f t="shared" si="60"/>
        <v>35</v>
      </c>
      <c r="DH86" s="82">
        <f t="shared" si="61"/>
        <v>0</v>
      </c>
      <c r="DI86" s="82">
        <f t="shared" si="62"/>
        <v>0</v>
      </c>
      <c r="DJ86" s="82">
        <f t="shared" si="63"/>
        <v>-124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-28.280999999999999</v>
      </c>
      <c r="G87" s="83">
        <v>-28.280999999999999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-17.521999999999998</v>
      </c>
      <c r="N87" s="83">
        <v>-17.521999999999998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28.280999999999999</v>
      </c>
      <c r="AF87" s="83">
        <v>17.521999999999998</v>
      </c>
      <c r="AG87" s="83">
        <v>0</v>
      </c>
      <c r="AH87" s="83">
        <v>0</v>
      </c>
      <c r="AI87" s="83">
        <v>45.802999999999997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28.280999999999999</v>
      </c>
      <c r="BQ87" s="84">
        <f t="shared" si="47"/>
        <v>17.521999999999998</v>
      </c>
      <c r="BR87" s="84">
        <f t="shared" si="47"/>
        <v>0</v>
      </c>
      <c r="BS87" s="84">
        <f t="shared" si="47"/>
        <v>0</v>
      </c>
      <c r="BT87" s="84">
        <f t="shared" si="48"/>
        <v>-45.802999999999997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282.81</v>
      </c>
      <c r="DA87" s="81">
        <f t="shared" si="57"/>
        <v>175.21999999999997</v>
      </c>
      <c r="DB87" s="81">
        <f t="shared" si="57"/>
        <v>0</v>
      </c>
      <c r="DC87" s="81">
        <f t="shared" si="57"/>
        <v>0</v>
      </c>
      <c r="DD87" s="81">
        <f t="shared" si="58"/>
        <v>458.03</v>
      </c>
      <c r="DF87" s="82">
        <f t="shared" si="59"/>
        <v>28.280999999999999</v>
      </c>
      <c r="DG87" s="82">
        <f t="shared" si="60"/>
        <v>17.521999999999998</v>
      </c>
      <c r="DH87" s="82">
        <f t="shared" si="61"/>
        <v>0</v>
      </c>
      <c r="DI87" s="82">
        <f t="shared" si="62"/>
        <v>0</v>
      </c>
      <c r="DJ87" s="82">
        <f t="shared" si="63"/>
        <v>-45.802999999999997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-39.982999999999997</v>
      </c>
      <c r="G88" s="83">
        <v>-39.982999999999997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-10</v>
      </c>
      <c r="N88" s="83">
        <v>-10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39.982999999999997</v>
      </c>
      <c r="AF88" s="83">
        <v>10</v>
      </c>
      <c r="AG88" s="83">
        <v>0</v>
      </c>
      <c r="AH88" s="83">
        <v>0</v>
      </c>
      <c r="AI88" s="83">
        <v>49.982999999999997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39.982999999999997</v>
      </c>
      <c r="BQ88" s="84">
        <f t="shared" si="47"/>
        <v>10</v>
      </c>
      <c r="BR88" s="84">
        <f t="shared" si="47"/>
        <v>0</v>
      </c>
      <c r="BS88" s="84">
        <f t="shared" si="47"/>
        <v>0</v>
      </c>
      <c r="BT88" s="84">
        <f t="shared" si="48"/>
        <v>-49.982999999999997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399.83</v>
      </c>
      <c r="DA88" s="81">
        <f t="shared" si="57"/>
        <v>100</v>
      </c>
      <c r="DB88" s="81">
        <f t="shared" si="57"/>
        <v>0</v>
      </c>
      <c r="DC88" s="81">
        <f t="shared" si="57"/>
        <v>0</v>
      </c>
      <c r="DD88" s="81">
        <f t="shared" si="58"/>
        <v>499.83</v>
      </c>
      <c r="DF88" s="82">
        <f t="shared" si="59"/>
        <v>39.982999999999997</v>
      </c>
      <c r="DG88" s="82">
        <f t="shared" si="60"/>
        <v>10</v>
      </c>
      <c r="DH88" s="82">
        <f t="shared" si="61"/>
        <v>0</v>
      </c>
      <c r="DI88" s="82">
        <f t="shared" si="62"/>
        <v>0</v>
      </c>
      <c r="DJ88" s="82">
        <f t="shared" si="63"/>
        <v>-49.982999999999997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-5</v>
      </c>
      <c r="D89" s="83">
        <v>0</v>
      </c>
      <c r="E89" s="83">
        <v>0</v>
      </c>
      <c r="F89" s="83">
        <v>-19</v>
      </c>
      <c r="G89" s="83">
        <v>-24</v>
      </c>
      <c r="H89" s="77"/>
      <c r="I89" s="32">
        <v>87</v>
      </c>
      <c r="J89" s="83">
        <v>5</v>
      </c>
      <c r="K89" s="83">
        <v>0</v>
      </c>
      <c r="L89" s="83">
        <v>0</v>
      </c>
      <c r="M89" s="83">
        <v>0</v>
      </c>
      <c r="N89" s="83">
        <v>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19</v>
      </c>
      <c r="AF89" s="83">
        <v>0</v>
      </c>
      <c r="AG89" s="83">
        <v>0</v>
      </c>
      <c r="AH89" s="83">
        <v>0</v>
      </c>
      <c r="AI89" s="83">
        <v>19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5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-5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19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50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50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190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190</v>
      </c>
      <c r="DF89" s="82">
        <f t="shared" si="59"/>
        <v>24</v>
      </c>
      <c r="DG89" s="82">
        <f t="shared" si="60"/>
        <v>-5</v>
      </c>
      <c r="DH89" s="82">
        <f t="shared" si="61"/>
        <v>0</v>
      </c>
      <c r="DI89" s="82">
        <f t="shared" si="62"/>
        <v>0</v>
      </c>
      <c r="DJ89" s="82">
        <f t="shared" si="63"/>
        <v>-19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-55.936</v>
      </c>
      <c r="G91" s="83">
        <v>-55.936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-30</v>
      </c>
      <c r="N91" s="83">
        <v>-30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55.936</v>
      </c>
      <c r="AF91" s="83">
        <v>30</v>
      </c>
      <c r="AG91" s="83">
        <v>0</v>
      </c>
      <c r="AH91" s="83">
        <v>0</v>
      </c>
      <c r="AI91" s="83">
        <v>85.936000000000007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55.936</v>
      </c>
      <c r="BQ91" s="84">
        <f t="shared" si="47"/>
        <v>30</v>
      </c>
      <c r="BR91" s="84">
        <f t="shared" si="47"/>
        <v>0</v>
      </c>
      <c r="BS91" s="84">
        <f t="shared" si="47"/>
        <v>0</v>
      </c>
      <c r="BT91" s="84">
        <f t="shared" si="48"/>
        <v>-85.936000000000007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559.36</v>
      </c>
      <c r="DA91" s="81">
        <f t="shared" si="57"/>
        <v>300</v>
      </c>
      <c r="DB91" s="81">
        <f t="shared" si="57"/>
        <v>0</v>
      </c>
      <c r="DC91" s="81">
        <f t="shared" si="57"/>
        <v>0</v>
      </c>
      <c r="DD91" s="81">
        <f t="shared" si="58"/>
        <v>859.36</v>
      </c>
      <c r="DF91" s="82">
        <f t="shared" si="59"/>
        <v>55.936</v>
      </c>
      <c r="DG91" s="82">
        <f t="shared" si="60"/>
        <v>30</v>
      </c>
      <c r="DH91" s="82">
        <f t="shared" si="61"/>
        <v>0</v>
      </c>
      <c r="DI91" s="82">
        <f t="shared" si="62"/>
        <v>0</v>
      </c>
      <c r="DJ91" s="82">
        <f t="shared" si="63"/>
        <v>-85.936000000000007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-84.025999999999996</v>
      </c>
      <c r="G92" s="83">
        <v>-84.025999999999996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-20</v>
      </c>
      <c r="N92" s="83">
        <v>-20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84.025999999999996</v>
      </c>
      <c r="AF92" s="83">
        <v>20</v>
      </c>
      <c r="AG92" s="83">
        <v>0</v>
      </c>
      <c r="AH92" s="83">
        <v>0</v>
      </c>
      <c r="AI92" s="83">
        <v>104.026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84.025999999999996</v>
      </c>
      <c r="BQ92" s="84">
        <f t="shared" si="47"/>
        <v>20</v>
      </c>
      <c r="BR92" s="84">
        <f t="shared" si="47"/>
        <v>0</v>
      </c>
      <c r="BS92" s="84">
        <f t="shared" si="47"/>
        <v>0</v>
      </c>
      <c r="BT92" s="84">
        <f t="shared" si="48"/>
        <v>-104.026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840.26</v>
      </c>
      <c r="DA92" s="81">
        <f t="shared" si="57"/>
        <v>200</v>
      </c>
      <c r="DB92" s="81">
        <f t="shared" si="57"/>
        <v>0</v>
      </c>
      <c r="DC92" s="81">
        <f t="shared" si="57"/>
        <v>0</v>
      </c>
      <c r="DD92" s="81">
        <f t="shared" si="58"/>
        <v>1040.26</v>
      </c>
      <c r="DF92" s="82">
        <f t="shared" si="59"/>
        <v>84.025999999999996</v>
      </c>
      <c r="DG92" s="82">
        <f t="shared" si="60"/>
        <v>20</v>
      </c>
      <c r="DH92" s="82">
        <f t="shared" si="61"/>
        <v>0</v>
      </c>
      <c r="DI92" s="82">
        <f t="shared" si="62"/>
        <v>0</v>
      </c>
      <c r="DJ92" s="82">
        <f t="shared" si="63"/>
        <v>-104.026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-110.60599999999999</v>
      </c>
      <c r="G93" s="83">
        <v>-110.60599999999999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-5</v>
      </c>
      <c r="N93" s="83">
        <v>-5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110.60599999999999</v>
      </c>
      <c r="AF93" s="83">
        <v>5</v>
      </c>
      <c r="AG93" s="83">
        <v>0</v>
      </c>
      <c r="AH93" s="83">
        <v>0</v>
      </c>
      <c r="AI93" s="83">
        <v>115.60599999999999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110.60599999999999</v>
      </c>
      <c r="BQ93" s="84">
        <f t="shared" si="47"/>
        <v>5</v>
      </c>
      <c r="BR93" s="84">
        <f t="shared" si="47"/>
        <v>0</v>
      </c>
      <c r="BS93" s="84">
        <f t="shared" si="47"/>
        <v>0</v>
      </c>
      <c r="BT93" s="84">
        <f t="shared" si="48"/>
        <v>-115.60599999999999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1106.06</v>
      </c>
      <c r="DA93" s="81">
        <f t="shared" si="57"/>
        <v>50</v>
      </c>
      <c r="DB93" s="81">
        <f t="shared" si="57"/>
        <v>0</v>
      </c>
      <c r="DC93" s="81">
        <f t="shared" si="57"/>
        <v>0</v>
      </c>
      <c r="DD93" s="81">
        <f t="shared" si="58"/>
        <v>1156.06</v>
      </c>
      <c r="DF93" s="82">
        <f t="shared" si="59"/>
        <v>110.60599999999999</v>
      </c>
      <c r="DG93" s="82">
        <f t="shared" si="60"/>
        <v>5</v>
      </c>
      <c r="DH93" s="82">
        <f t="shared" si="61"/>
        <v>0</v>
      </c>
      <c r="DI93" s="82">
        <f t="shared" si="62"/>
        <v>0</v>
      </c>
      <c r="DJ93" s="82">
        <f t="shared" si="63"/>
        <v>-115.60599999999999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-5</v>
      </c>
      <c r="D94" s="83">
        <v>0</v>
      </c>
      <c r="E94" s="83">
        <v>0</v>
      </c>
      <c r="F94" s="83">
        <v>-84</v>
      </c>
      <c r="G94" s="83">
        <v>-89</v>
      </c>
      <c r="H94" s="77"/>
      <c r="I94" s="32">
        <v>92</v>
      </c>
      <c r="J94" s="83">
        <v>5</v>
      </c>
      <c r="K94" s="83">
        <v>0</v>
      </c>
      <c r="L94" s="83">
        <v>0</v>
      </c>
      <c r="M94" s="83">
        <v>0</v>
      </c>
      <c r="N94" s="83">
        <v>5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84</v>
      </c>
      <c r="AF94" s="83">
        <v>0</v>
      </c>
      <c r="AG94" s="83">
        <v>0</v>
      </c>
      <c r="AH94" s="83">
        <v>0</v>
      </c>
      <c r="AI94" s="83">
        <v>84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5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-5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84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-84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50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50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840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840</v>
      </c>
      <c r="DF94" s="82">
        <f t="shared" si="59"/>
        <v>89</v>
      </c>
      <c r="DG94" s="82">
        <f t="shared" si="60"/>
        <v>-5</v>
      </c>
      <c r="DH94" s="82">
        <f t="shared" si="61"/>
        <v>0</v>
      </c>
      <c r="DI94" s="82">
        <f t="shared" si="62"/>
        <v>0</v>
      </c>
      <c r="DJ94" s="82">
        <f t="shared" si="63"/>
        <v>-84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-25.402000000000001</v>
      </c>
      <c r="D95" s="83">
        <v>0</v>
      </c>
      <c r="E95" s="83">
        <v>0</v>
      </c>
      <c r="F95" s="83">
        <v>-34.597999999999999</v>
      </c>
      <c r="G95" s="83">
        <v>-60</v>
      </c>
      <c r="H95" s="77"/>
      <c r="I95" s="32">
        <v>93</v>
      </c>
      <c r="J95" s="83">
        <v>25.402000000000001</v>
      </c>
      <c r="K95" s="83">
        <v>0</v>
      </c>
      <c r="L95" s="83">
        <v>0</v>
      </c>
      <c r="M95" s="83">
        <v>0</v>
      </c>
      <c r="N95" s="83">
        <v>25.402000000000001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34.597999999999999</v>
      </c>
      <c r="AF95" s="83">
        <v>0</v>
      </c>
      <c r="AG95" s="83">
        <v>0</v>
      </c>
      <c r="AH95" s="83">
        <v>0</v>
      </c>
      <c r="AI95" s="83">
        <v>34.597999999999999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25.402000000000001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-25.402000000000001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34.597999999999999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-34.597999999999999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254.02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254.02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345.98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345.98</v>
      </c>
      <c r="DF95" s="82">
        <f t="shared" si="59"/>
        <v>60</v>
      </c>
      <c r="DG95" s="82">
        <f t="shared" si="60"/>
        <v>-25.402000000000001</v>
      </c>
      <c r="DH95" s="82">
        <f t="shared" si="61"/>
        <v>0</v>
      </c>
      <c r="DI95" s="82">
        <f t="shared" si="62"/>
        <v>0</v>
      </c>
      <c r="DJ95" s="82">
        <f t="shared" si="63"/>
        <v>-34.597999999999999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-11.430999999999999</v>
      </c>
      <c r="D96" s="83">
        <v>0</v>
      </c>
      <c r="E96" s="83">
        <v>0</v>
      </c>
      <c r="F96" s="83">
        <v>-15.569000000000001</v>
      </c>
      <c r="G96" s="83">
        <v>-27</v>
      </c>
      <c r="H96" s="77"/>
      <c r="I96" s="32">
        <v>94</v>
      </c>
      <c r="J96" s="83">
        <v>11.430999999999999</v>
      </c>
      <c r="K96" s="83">
        <v>0</v>
      </c>
      <c r="L96" s="83">
        <v>0</v>
      </c>
      <c r="M96" s="83">
        <v>0</v>
      </c>
      <c r="N96" s="83">
        <v>11.430999999999999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15.569000000000001</v>
      </c>
      <c r="AF96" s="83">
        <v>0</v>
      </c>
      <c r="AG96" s="83">
        <v>0</v>
      </c>
      <c r="AH96" s="83">
        <v>0</v>
      </c>
      <c r="AI96" s="83">
        <v>15.569000000000001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11.430999999999999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-11.430999999999999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15.569000000000001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-15.569000000000001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114.30999999999999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114.30999999999999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155.69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155.69</v>
      </c>
      <c r="DF96" s="82">
        <f t="shared" si="59"/>
        <v>27</v>
      </c>
      <c r="DG96" s="82">
        <f t="shared" si="60"/>
        <v>-11.430999999999999</v>
      </c>
      <c r="DH96" s="82">
        <f t="shared" si="61"/>
        <v>0</v>
      </c>
      <c r="DI96" s="82">
        <f t="shared" si="62"/>
        <v>0</v>
      </c>
      <c r="DJ96" s="82">
        <f t="shared" si="63"/>
        <v>-15.569000000000001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0.15909825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-0.15909825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0.33263599999999999</v>
      </c>
      <c r="BQ99" s="88">
        <f t="shared" ref="BQ99:BT99" si="68">SUM(BQ3:BQ98)/4000</f>
        <v>7.7927499999999997E-2</v>
      </c>
      <c r="BR99" s="88">
        <f t="shared" si="68"/>
        <v>0</v>
      </c>
      <c r="BS99" s="88">
        <f t="shared" si="68"/>
        <v>0</v>
      </c>
      <c r="BT99" s="88">
        <f t="shared" si="68"/>
        <v>-0.41056349999999997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0.15909825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0.15909825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0.33263599999999999</v>
      </c>
      <c r="DA99" s="90">
        <f t="shared" ref="DA99:DD99" si="73">SUM(DA3:DA98)/40000</f>
        <v>7.7927499999999997E-2</v>
      </c>
      <c r="DB99" s="90">
        <f t="shared" si="73"/>
        <v>0</v>
      </c>
      <c r="DC99" s="90">
        <f t="shared" si="73"/>
        <v>0</v>
      </c>
      <c r="DD99" s="90">
        <f t="shared" si="73"/>
        <v>0.41056350000000003</v>
      </c>
      <c r="DE99" s="87"/>
      <c r="DF99" s="82">
        <f t="shared" si="59"/>
        <v>0.49173424999999998</v>
      </c>
      <c r="DG99" s="82">
        <f t="shared" si="60"/>
        <v>-8.117075E-2</v>
      </c>
      <c r="DH99" s="82">
        <f t="shared" si="61"/>
        <v>0</v>
      </c>
      <c r="DI99" s="82">
        <f t="shared" si="62"/>
        <v>0</v>
      </c>
      <c r="DJ99" s="82">
        <f t="shared" si="63"/>
        <v>-0.41056349999999997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440.78</v>
      </c>
      <c r="I3" s="175">
        <f ca="1">INDIRECT("BRPL_EOD!" &amp; $V$3 &amp; X3)</f>
        <v>328.82</v>
      </c>
      <c r="J3" s="173">
        <f ca="1">INDIRECT("BYPL_EOD!" &amp; $V$3 &amp; X3)</f>
        <v>105.92</v>
      </c>
      <c r="K3" s="173">
        <f ca="1">INDIRECT("TPDDL_EOD!" &amp; $V$3 &amp; X3)</f>
        <v>6.04</v>
      </c>
      <c r="L3" s="173">
        <f ca="1">INDIRECT("NDMC_EOD!" &amp; $V$3 &amp; X3)</f>
        <v>0</v>
      </c>
      <c r="M3" s="174">
        <f ca="1">SUM(I3:L3)</f>
        <v>440.78000000000003</v>
      </c>
      <c r="N3" s="172">
        <f ca="1">INDIRECT("BRPL_ISGS_exbus!" &amp; $V$3 &amp; X3)</f>
        <v>328.81999999999994</v>
      </c>
      <c r="O3" s="173">
        <f ca="1">INDIRECT("BYPL_ISGS_exbus!" &amp; $V$3 &amp; X3)</f>
        <v>105.91999999999999</v>
      </c>
      <c r="P3" s="173">
        <f ca="1">INDIRECT("TPDDL_ISGS_exbus!" &amp; $V$3 &amp; X3)</f>
        <v>6.0399999999999991</v>
      </c>
      <c r="Q3" s="173">
        <f ca="1">INDIRECT("NDMC_ISGS_exbus!" &amp; $V$3 &amp; X3)</f>
        <v>0</v>
      </c>
      <c r="R3" s="174">
        <f ca="1">SUM(N3:Q3)</f>
        <v>440.77999999999992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442.92</v>
      </c>
      <c r="I4" s="180">
        <f t="shared" ref="I4:I67" ca="1" si="5">INDIRECT("BRPL_EOD!" &amp; $V$3 &amp; X4)</f>
        <v>330.42</v>
      </c>
      <c r="J4" s="177">
        <f t="shared" ref="J4:J67" ca="1" si="6">INDIRECT("BYPL_EOD!" &amp; $V$3 &amp; X4)</f>
        <v>106.43</v>
      </c>
      <c r="K4" s="177">
        <f t="shared" ref="K4:K67" ca="1" si="7">INDIRECT("TPDDL_EOD!" &amp; $V$3 &amp; X4)</f>
        <v>6.07</v>
      </c>
      <c r="L4" s="177">
        <f t="shared" ref="L4:L67" ca="1" si="8">INDIRECT("NDMC_EOD!" &amp; $V$3 &amp; X4)</f>
        <v>0</v>
      </c>
      <c r="M4" s="178">
        <f t="shared" ref="M4:M67" ca="1" si="9">SUM(I4:L4)</f>
        <v>442.92</v>
      </c>
      <c r="N4" s="176">
        <f t="shared" ref="N4:N67" ca="1" si="10">INDIRECT("BRPL_ISGS_exbus!" &amp; $V$3 &amp; X4)</f>
        <v>330.42</v>
      </c>
      <c r="O4" s="177">
        <f t="shared" ref="O4:O67" ca="1" si="11">INDIRECT("BYPL_ISGS_exbus!" &amp; $V$3 &amp; X4)</f>
        <v>106.43</v>
      </c>
      <c r="P4" s="177">
        <f t="shared" ref="P4:P67" ca="1" si="12">INDIRECT("TPDDL_ISGS_exbus!" &amp; $V$3 &amp; X4)</f>
        <v>6.07</v>
      </c>
      <c r="Q4" s="177">
        <f t="shared" ref="Q4:Q67" ca="1" si="13">INDIRECT("NDMC_ISGS_exbus!" &amp; $V$3 &amp; X4)</f>
        <v>0</v>
      </c>
      <c r="R4" s="178">
        <f t="shared" ref="R4:R67" ca="1" si="14">SUM(N4:Q4)</f>
        <v>442.92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454.37</v>
      </c>
      <c r="I5" s="180">
        <f t="shared" ca="1" si="5"/>
        <v>338.96</v>
      </c>
      <c r="J5" s="177">
        <f t="shared" ca="1" si="6"/>
        <v>109.19</v>
      </c>
      <c r="K5" s="177">
        <f t="shared" ca="1" si="7"/>
        <v>6.22</v>
      </c>
      <c r="L5" s="177">
        <f t="shared" ca="1" si="8"/>
        <v>0</v>
      </c>
      <c r="M5" s="178">
        <f t="shared" ca="1" si="9"/>
        <v>454.37</v>
      </c>
      <c r="N5" s="176">
        <f t="shared" ca="1" si="10"/>
        <v>338.96</v>
      </c>
      <c r="O5" s="177">
        <f t="shared" ca="1" si="11"/>
        <v>109.19</v>
      </c>
      <c r="P5" s="177">
        <f t="shared" ca="1" si="12"/>
        <v>6.22</v>
      </c>
      <c r="Q5" s="177">
        <f t="shared" ca="1" si="13"/>
        <v>0</v>
      </c>
      <c r="R5" s="178">
        <f t="shared" ca="1" si="14"/>
        <v>454.37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523.99</v>
      </c>
      <c r="I6" s="180">
        <f t="shared" ca="1" si="5"/>
        <v>390.9</v>
      </c>
      <c r="J6" s="177">
        <f t="shared" ca="1" si="6"/>
        <v>125.91</v>
      </c>
      <c r="K6" s="177">
        <f t="shared" ca="1" si="7"/>
        <v>7.18</v>
      </c>
      <c r="L6" s="177">
        <f t="shared" ca="1" si="8"/>
        <v>0</v>
      </c>
      <c r="M6" s="178">
        <f t="shared" ca="1" si="9"/>
        <v>523.9899999999999</v>
      </c>
      <c r="N6" s="176">
        <f t="shared" ca="1" si="10"/>
        <v>390.90000000000003</v>
      </c>
      <c r="O6" s="177">
        <f t="shared" ca="1" si="11"/>
        <v>125.91000000000003</v>
      </c>
      <c r="P6" s="177">
        <f t="shared" ca="1" si="12"/>
        <v>7.1800000000000015</v>
      </c>
      <c r="Q6" s="177">
        <f t="shared" ca="1" si="13"/>
        <v>0</v>
      </c>
      <c r="R6" s="178">
        <f t="shared" ca="1" si="14"/>
        <v>523.99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512.66</v>
      </c>
      <c r="I7" s="180">
        <f t="shared" ca="1" si="5"/>
        <v>382.44</v>
      </c>
      <c r="J7" s="177">
        <f t="shared" ca="1" si="6"/>
        <v>123.19</v>
      </c>
      <c r="K7" s="177">
        <f t="shared" ca="1" si="7"/>
        <v>7.02</v>
      </c>
      <c r="L7" s="177">
        <f t="shared" ca="1" si="8"/>
        <v>0</v>
      </c>
      <c r="M7" s="178">
        <f t="shared" ca="1" si="9"/>
        <v>512.65</v>
      </c>
      <c r="N7" s="176">
        <f t="shared" ca="1" si="10"/>
        <v>382.44746006047012</v>
      </c>
      <c r="O7" s="177">
        <f t="shared" ca="1" si="11"/>
        <v>123.19240300399882</v>
      </c>
      <c r="P7" s="177">
        <f t="shared" ca="1" si="12"/>
        <v>7.0201369355310632</v>
      </c>
      <c r="Q7" s="177">
        <f t="shared" ca="1" si="13"/>
        <v>0</v>
      </c>
      <c r="R7" s="178">
        <f t="shared" ca="1" si="14"/>
        <v>512.66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482.53</v>
      </c>
      <c r="I8" s="180">
        <f t="shared" ca="1" si="5"/>
        <v>359.97</v>
      </c>
      <c r="J8" s="177">
        <f t="shared" ca="1" si="6"/>
        <v>115.95</v>
      </c>
      <c r="K8" s="177">
        <f t="shared" ca="1" si="7"/>
        <v>6.61</v>
      </c>
      <c r="L8" s="177">
        <f t="shared" ca="1" si="8"/>
        <v>0</v>
      </c>
      <c r="M8" s="178">
        <f t="shared" ca="1" si="9"/>
        <v>482.53000000000003</v>
      </c>
      <c r="N8" s="176">
        <f t="shared" ca="1" si="10"/>
        <v>359.96999999999997</v>
      </c>
      <c r="O8" s="177">
        <f t="shared" ca="1" si="11"/>
        <v>115.94999999999999</v>
      </c>
      <c r="P8" s="177">
        <f t="shared" ca="1" si="12"/>
        <v>6.6099999999999994</v>
      </c>
      <c r="Q8" s="177">
        <f t="shared" ca="1" si="13"/>
        <v>0</v>
      </c>
      <c r="R8" s="178">
        <f t="shared" ca="1" si="14"/>
        <v>482.53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426.6</v>
      </c>
      <c r="I9" s="180">
        <f t="shared" ca="1" si="5"/>
        <v>318.24</v>
      </c>
      <c r="J9" s="177">
        <f t="shared" ca="1" si="6"/>
        <v>102.51</v>
      </c>
      <c r="K9" s="177">
        <f t="shared" ca="1" si="7"/>
        <v>5.84</v>
      </c>
      <c r="L9" s="177">
        <f t="shared" ca="1" si="8"/>
        <v>0</v>
      </c>
      <c r="M9" s="178">
        <f t="shared" ca="1" si="9"/>
        <v>426.59</v>
      </c>
      <c r="N9" s="176">
        <f t="shared" ca="1" si="10"/>
        <v>318.24746009048505</v>
      </c>
      <c r="O9" s="177">
        <f t="shared" ca="1" si="11"/>
        <v>102.51240300991586</v>
      </c>
      <c r="P9" s="177">
        <f t="shared" ca="1" si="12"/>
        <v>5.8401368995991474</v>
      </c>
      <c r="Q9" s="177">
        <f t="shared" ca="1" si="13"/>
        <v>0</v>
      </c>
      <c r="R9" s="178">
        <f t="shared" ca="1" si="14"/>
        <v>426.60000000000008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417.71</v>
      </c>
      <c r="I10" s="180">
        <f t="shared" ca="1" si="5"/>
        <v>311.61</v>
      </c>
      <c r="J10" s="177">
        <f t="shared" ca="1" si="6"/>
        <v>100.38</v>
      </c>
      <c r="K10" s="177">
        <f t="shared" ca="1" si="7"/>
        <v>5.72</v>
      </c>
      <c r="L10" s="177">
        <f t="shared" ca="1" si="8"/>
        <v>0</v>
      </c>
      <c r="M10" s="178">
        <f t="shared" ca="1" si="9"/>
        <v>417.71000000000004</v>
      </c>
      <c r="N10" s="176">
        <f t="shared" ca="1" si="10"/>
        <v>311.60999999999996</v>
      </c>
      <c r="O10" s="177">
        <f t="shared" ca="1" si="11"/>
        <v>100.37999999999998</v>
      </c>
      <c r="P10" s="177">
        <f t="shared" ca="1" si="12"/>
        <v>5.7199999999999989</v>
      </c>
      <c r="Q10" s="177">
        <f t="shared" ca="1" si="13"/>
        <v>0</v>
      </c>
      <c r="R10" s="178">
        <f t="shared" ca="1" si="14"/>
        <v>417.70999999999992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413.4</v>
      </c>
      <c r="I11" s="180">
        <f t="shared" ca="1" si="5"/>
        <v>308.39999999999998</v>
      </c>
      <c r="J11" s="177">
        <f t="shared" ca="1" si="6"/>
        <v>99.34</v>
      </c>
      <c r="K11" s="177">
        <f t="shared" ca="1" si="7"/>
        <v>5.66</v>
      </c>
      <c r="L11" s="177">
        <f t="shared" ca="1" si="8"/>
        <v>0</v>
      </c>
      <c r="M11" s="178">
        <f t="shared" ca="1" si="9"/>
        <v>413.40000000000003</v>
      </c>
      <c r="N11" s="176">
        <f t="shared" ca="1" si="10"/>
        <v>308.39999999999992</v>
      </c>
      <c r="O11" s="177">
        <f t="shared" ca="1" si="11"/>
        <v>99.339999999999989</v>
      </c>
      <c r="P11" s="177">
        <f t="shared" ca="1" si="12"/>
        <v>5.6599999999999993</v>
      </c>
      <c r="Q11" s="177">
        <f t="shared" ca="1" si="13"/>
        <v>0</v>
      </c>
      <c r="R11" s="178">
        <f t="shared" ca="1" si="14"/>
        <v>413.39999999999992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407.66</v>
      </c>
      <c r="I12" s="180">
        <f t="shared" ca="1" si="5"/>
        <v>304.11</v>
      </c>
      <c r="J12" s="177">
        <f t="shared" ca="1" si="6"/>
        <v>97.96</v>
      </c>
      <c r="K12" s="177">
        <f t="shared" ca="1" si="7"/>
        <v>5.58</v>
      </c>
      <c r="L12" s="177">
        <f t="shared" ca="1" si="8"/>
        <v>0</v>
      </c>
      <c r="M12" s="178">
        <f t="shared" ca="1" si="9"/>
        <v>407.65</v>
      </c>
      <c r="N12" s="176">
        <f t="shared" ca="1" si="10"/>
        <v>304.11746007604569</v>
      </c>
      <c r="O12" s="177">
        <f t="shared" ca="1" si="11"/>
        <v>97.962403041825098</v>
      </c>
      <c r="P12" s="177">
        <f t="shared" ca="1" si="12"/>
        <v>5.5801368821292785</v>
      </c>
      <c r="Q12" s="177">
        <f t="shared" ca="1" si="13"/>
        <v>0</v>
      </c>
      <c r="R12" s="178">
        <f t="shared" ca="1" si="14"/>
        <v>407.66000000000008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402.78</v>
      </c>
      <c r="I13" s="180">
        <f t="shared" ca="1" si="5"/>
        <v>300.47000000000003</v>
      </c>
      <c r="J13" s="177">
        <f t="shared" ca="1" si="6"/>
        <v>96.79</v>
      </c>
      <c r="K13" s="177">
        <f t="shared" ca="1" si="7"/>
        <v>5.52</v>
      </c>
      <c r="L13" s="177">
        <f t="shared" ca="1" si="8"/>
        <v>0</v>
      </c>
      <c r="M13" s="178">
        <f t="shared" ca="1" si="9"/>
        <v>402.78000000000003</v>
      </c>
      <c r="N13" s="176">
        <f t="shared" ca="1" si="10"/>
        <v>300.46999999999997</v>
      </c>
      <c r="O13" s="177">
        <f t="shared" ca="1" si="11"/>
        <v>96.789999999999992</v>
      </c>
      <c r="P13" s="177">
        <f t="shared" ca="1" si="12"/>
        <v>5.5199999999999987</v>
      </c>
      <c r="Q13" s="177">
        <f t="shared" ca="1" si="13"/>
        <v>0</v>
      </c>
      <c r="R13" s="178">
        <f t="shared" ca="1" si="14"/>
        <v>402.78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396.52</v>
      </c>
      <c r="I14" s="180">
        <f t="shared" ca="1" si="5"/>
        <v>295.8</v>
      </c>
      <c r="J14" s="177">
        <f t="shared" ca="1" si="6"/>
        <v>95.28</v>
      </c>
      <c r="K14" s="177">
        <f t="shared" ca="1" si="7"/>
        <v>5.43</v>
      </c>
      <c r="L14" s="177">
        <f t="shared" ca="1" si="8"/>
        <v>0</v>
      </c>
      <c r="M14" s="178">
        <f t="shared" ca="1" si="9"/>
        <v>396.51000000000005</v>
      </c>
      <c r="N14" s="176">
        <f t="shared" ca="1" si="10"/>
        <v>295.80746008927895</v>
      </c>
      <c r="O14" s="177">
        <f t="shared" ca="1" si="11"/>
        <v>95.282402965877267</v>
      </c>
      <c r="P14" s="177">
        <f t="shared" ca="1" si="12"/>
        <v>5.4301369448437606</v>
      </c>
      <c r="Q14" s="177">
        <f t="shared" ca="1" si="13"/>
        <v>0</v>
      </c>
      <c r="R14" s="178">
        <f t="shared" ca="1" si="14"/>
        <v>396.52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438.03</v>
      </c>
      <c r="I15" s="180">
        <f t="shared" ca="1" si="5"/>
        <v>326.77</v>
      </c>
      <c r="J15" s="177">
        <f t="shared" ca="1" si="6"/>
        <v>105.26</v>
      </c>
      <c r="K15" s="177">
        <f t="shared" ca="1" si="7"/>
        <v>6</v>
      </c>
      <c r="L15" s="177">
        <f t="shared" ca="1" si="8"/>
        <v>0</v>
      </c>
      <c r="M15" s="178">
        <f t="shared" ca="1" si="9"/>
        <v>438.03</v>
      </c>
      <c r="N15" s="176">
        <f t="shared" ca="1" si="10"/>
        <v>326.77</v>
      </c>
      <c r="O15" s="177">
        <f t="shared" ca="1" si="11"/>
        <v>105.26</v>
      </c>
      <c r="P15" s="177">
        <f t="shared" ca="1" si="12"/>
        <v>6</v>
      </c>
      <c r="Q15" s="177">
        <f t="shared" ca="1" si="13"/>
        <v>0</v>
      </c>
      <c r="R15" s="178">
        <f t="shared" ca="1" si="14"/>
        <v>438.03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442.88</v>
      </c>
      <c r="I16" s="180">
        <f t="shared" ca="1" si="5"/>
        <v>330.39</v>
      </c>
      <c r="J16" s="177">
        <f t="shared" ca="1" si="6"/>
        <v>106.42</v>
      </c>
      <c r="K16" s="177">
        <f t="shared" ca="1" si="7"/>
        <v>6.07</v>
      </c>
      <c r="L16" s="177">
        <f t="shared" ca="1" si="8"/>
        <v>0</v>
      </c>
      <c r="M16" s="178">
        <f t="shared" ca="1" si="9"/>
        <v>442.88</v>
      </c>
      <c r="N16" s="176">
        <f t="shared" ca="1" si="10"/>
        <v>330.39</v>
      </c>
      <c r="O16" s="177">
        <f t="shared" ca="1" si="11"/>
        <v>106.42</v>
      </c>
      <c r="P16" s="177">
        <f t="shared" ca="1" si="12"/>
        <v>6.07</v>
      </c>
      <c r="Q16" s="177">
        <f t="shared" ca="1" si="13"/>
        <v>0</v>
      </c>
      <c r="R16" s="178">
        <f t="shared" ca="1" si="14"/>
        <v>442.88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445.61</v>
      </c>
      <c r="I17" s="180">
        <f t="shared" ca="1" si="5"/>
        <v>332.43</v>
      </c>
      <c r="J17" s="177">
        <f t="shared" ca="1" si="6"/>
        <v>107.08</v>
      </c>
      <c r="K17" s="177">
        <f t="shared" ca="1" si="7"/>
        <v>6.1</v>
      </c>
      <c r="L17" s="177">
        <f t="shared" ca="1" si="8"/>
        <v>0</v>
      </c>
      <c r="M17" s="178">
        <f t="shared" ca="1" si="9"/>
        <v>445.61</v>
      </c>
      <c r="N17" s="176">
        <f t="shared" ca="1" si="10"/>
        <v>332.43</v>
      </c>
      <c r="O17" s="177">
        <f t="shared" ca="1" si="11"/>
        <v>107.08</v>
      </c>
      <c r="P17" s="177">
        <f t="shared" ca="1" si="12"/>
        <v>6.1</v>
      </c>
      <c r="Q17" s="177">
        <f t="shared" ca="1" si="13"/>
        <v>0</v>
      </c>
      <c r="R17" s="178">
        <f t="shared" ca="1" si="14"/>
        <v>445.61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447.35</v>
      </c>
      <c r="I18" s="180">
        <f t="shared" ca="1" si="5"/>
        <v>350</v>
      </c>
      <c r="J18" s="177">
        <f t="shared" ca="1" si="6"/>
        <v>92.1</v>
      </c>
      <c r="K18" s="177">
        <f t="shared" ca="1" si="7"/>
        <v>5.25</v>
      </c>
      <c r="L18" s="177">
        <f t="shared" ca="1" si="8"/>
        <v>0</v>
      </c>
      <c r="M18" s="178">
        <f t="shared" ca="1" si="9"/>
        <v>447.35</v>
      </c>
      <c r="N18" s="176">
        <f t="shared" ca="1" si="10"/>
        <v>350</v>
      </c>
      <c r="O18" s="177">
        <f t="shared" ca="1" si="11"/>
        <v>92.1</v>
      </c>
      <c r="P18" s="177">
        <f t="shared" ca="1" si="12"/>
        <v>5.25</v>
      </c>
      <c r="Q18" s="177">
        <f t="shared" ca="1" si="13"/>
        <v>0</v>
      </c>
      <c r="R18" s="178">
        <f t="shared" ca="1" si="14"/>
        <v>447.35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446.55</v>
      </c>
      <c r="I19" s="180">
        <f t="shared" ca="1" si="5"/>
        <v>350</v>
      </c>
      <c r="J19" s="177">
        <f t="shared" ca="1" si="6"/>
        <v>91.34</v>
      </c>
      <c r="K19" s="177">
        <f t="shared" ca="1" si="7"/>
        <v>5.21</v>
      </c>
      <c r="L19" s="177">
        <f t="shared" ca="1" si="8"/>
        <v>0</v>
      </c>
      <c r="M19" s="178">
        <f t="shared" ca="1" si="9"/>
        <v>446.55</v>
      </c>
      <c r="N19" s="176">
        <f t="shared" ca="1" si="10"/>
        <v>350</v>
      </c>
      <c r="O19" s="177">
        <f t="shared" ca="1" si="11"/>
        <v>91.34</v>
      </c>
      <c r="P19" s="177">
        <f t="shared" ca="1" si="12"/>
        <v>5.21</v>
      </c>
      <c r="Q19" s="177">
        <f t="shared" ca="1" si="13"/>
        <v>0</v>
      </c>
      <c r="R19" s="178">
        <f t="shared" ca="1" si="14"/>
        <v>446.55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457.09</v>
      </c>
      <c r="I20" s="180">
        <f t="shared" ca="1" si="5"/>
        <v>364.8</v>
      </c>
      <c r="J20" s="177">
        <f t="shared" ca="1" si="6"/>
        <v>87.36</v>
      </c>
      <c r="K20" s="177">
        <f t="shared" ca="1" si="7"/>
        <v>4.93</v>
      </c>
      <c r="L20" s="177">
        <f t="shared" ca="1" si="8"/>
        <v>0</v>
      </c>
      <c r="M20" s="178">
        <f t="shared" ca="1" si="9"/>
        <v>457.09000000000003</v>
      </c>
      <c r="N20" s="176">
        <f t="shared" ca="1" si="10"/>
        <v>364.79999999999995</v>
      </c>
      <c r="O20" s="177">
        <f t="shared" ca="1" si="11"/>
        <v>87.359999999999985</v>
      </c>
      <c r="P20" s="177">
        <f t="shared" ca="1" si="12"/>
        <v>4.9299999999999988</v>
      </c>
      <c r="Q20" s="177">
        <f t="shared" ca="1" si="13"/>
        <v>0</v>
      </c>
      <c r="R20" s="178">
        <f t="shared" ca="1" si="14"/>
        <v>457.09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466.69</v>
      </c>
      <c r="I21" s="180">
        <f t="shared" ca="1" si="5"/>
        <v>374.4</v>
      </c>
      <c r="J21" s="177">
        <f t="shared" ca="1" si="6"/>
        <v>87.36</v>
      </c>
      <c r="K21" s="177">
        <f t="shared" ca="1" si="7"/>
        <v>4.93</v>
      </c>
      <c r="L21" s="177">
        <f t="shared" ca="1" si="8"/>
        <v>0</v>
      </c>
      <c r="M21" s="178">
        <f t="shared" ca="1" si="9"/>
        <v>466.69</v>
      </c>
      <c r="N21" s="176">
        <f t="shared" ca="1" si="10"/>
        <v>374.4</v>
      </c>
      <c r="O21" s="177">
        <f t="shared" ca="1" si="11"/>
        <v>87.36</v>
      </c>
      <c r="P21" s="177">
        <f t="shared" ca="1" si="12"/>
        <v>4.93</v>
      </c>
      <c r="Q21" s="177">
        <f t="shared" ca="1" si="13"/>
        <v>0</v>
      </c>
      <c r="R21" s="178">
        <f t="shared" ca="1" si="14"/>
        <v>466.69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514.69000000000005</v>
      </c>
      <c r="I22" s="180">
        <f t="shared" ca="1" si="5"/>
        <v>422.4</v>
      </c>
      <c r="J22" s="177">
        <f t="shared" ca="1" si="6"/>
        <v>87.36</v>
      </c>
      <c r="K22" s="177">
        <f t="shared" ca="1" si="7"/>
        <v>4.93</v>
      </c>
      <c r="L22" s="177">
        <f t="shared" ca="1" si="8"/>
        <v>0</v>
      </c>
      <c r="M22" s="178">
        <f t="shared" ca="1" si="9"/>
        <v>514.68999999999994</v>
      </c>
      <c r="N22" s="176">
        <f t="shared" ca="1" si="10"/>
        <v>422.40000000000009</v>
      </c>
      <c r="O22" s="177">
        <f t="shared" ca="1" si="11"/>
        <v>87.360000000000014</v>
      </c>
      <c r="P22" s="177">
        <f t="shared" ca="1" si="12"/>
        <v>4.9300000000000006</v>
      </c>
      <c r="Q22" s="177">
        <f t="shared" ca="1" si="13"/>
        <v>0</v>
      </c>
      <c r="R22" s="178">
        <f t="shared" ca="1" si="14"/>
        <v>514.69000000000005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651.76</v>
      </c>
      <c r="I23" s="180">
        <f t="shared" ca="1" si="5"/>
        <v>489.23</v>
      </c>
      <c r="J23" s="177">
        <f t="shared" ca="1" si="6"/>
        <v>157.59</v>
      </c>
      <c r="K23" s="177">
        <f t="shared" ca="1" si="7"/>
        <v>4.93</v>
      </c>
      <c r="L23" s="177">
        <f t="shared" ca="1" si="8"/>
        <v>0</v>
      </c>
      <c r="M23" s="178">
        <f t="shared" ca="1" si="9"/>
        <v>651.75</v>
      </c>
      <c r="N23" s="176">
        <f t="shared" ca="1" si="10"/>
        <v>489.23750640583046</v>
      </c>
      <c r="O23" s="177">
        <f t="shared" ca="1" si="11"/>
        <v>157.59241795166858</v>
      </c>
      <c r="P23" s="177">
        <f t="shared" ca="1" si="12"/>
        <v>4.9300756425009586</v>
      </c>
      <c r="Q23" s="177">
        <f t="shared" ca="1" si="13"/>
        <v>0</v>
      </c>
      <c r="R23" s="178">
        <f t="shared" ca="1" si="14"/>
        <v>651.76</v>
      </c>
      <c r="W23" s="47"/>
      <c r="X23" s="47">
        <v>23</v>
      </c>
    </row>
    <row r="24" spans="1:24">
      <c r="A24" s="62" t="s">
        <v>66</v>
      </c>
      <c r="B24" s="171">
        <f t="shared" ca="1" si="3"/>
        <v>682.78</v>
      </c>
      <c r="C24" s="176">
        <f t="shared" ca="1" si="4"/>
        <v>509.35387999999989</v>
      </c>
      <c r="D24" s="177">
        <f t="shared" ca="1" si="4"/>
        <v>164.07203400000003</v>
      </c>
      <c r="E24" s="177">
        <f t="shared" ca="1" si="4"/>
        <v>9.3540860000000006</v>
      </c>
      <c r="F24" s="178">
        <f t="shared" ca="1" si="4"/>
        <v>0</v>
      </c>
      <c r="G24" s="179">
        <f t="shared" ca="1" si="1"/>
        <v>0</v>
      </c>
      <c r="H24" s="179">
        <f t="shared" ca="1" si="2"/>
        <v>655.47</v>
      </c>
      <c r="I24" s="180">
        <f t="shared" ca="1" si="5"/>
        <v>488.98</v>
      </c>
      <c r="J24" s="177">
        <f t="shared" ca="1" si="6"/>
        <v>157.51</v>
      </c>
      <c r="K24" s="177">
        <f t="shared" ca="1" si="7"/>
        <v>8.98</v>
      </c>
      <c r="L24" s="177">
        <f t="shared" ca="1" si="8"/>
        <v>0</v>
      </c>
      <c r="M24" s="178">
        <f t="shared" ca="1" si="9"/>
        <v>655.47</v>
      </c>
      <c r="N24" s="176">
        <f t="shared" ca="1" si="10"/>
        <v>488.98</v>
      </c>
      <c r="O24" s="177">
        <f t="shared" ca="1" si="11"/>
        <v>157.51</v>
      </c>
      <c r="P24" s="177">
        <f t="shared" ca="1" si="12"/>
        <v>8.98</v>
      </c>
      <c r="Q24" s="177">
        <f t="shared" ca="1" si="13"/>
        <v>0</v>
      </c>
      <c r="R24" s="178">
        <f t="shared" ca="1" si="14"/>
        <v>655.47</v>
      </c>
      <c r="W24" s="47"/>
      <c r="X24" s="47">
        <v>24</v>
      </c>
    </row>
    <row r="25" spans="1:24">
      <c r="A25" s="62" t="s">
        <v>67</v>
      </c>
      <c r="B25" s="171">
        <f t="shared" ca="1" si="3"/>
        <v>682.8</v>
      </c>
      <c r="C25" s="176">
        <f t="shared" ca="1" si="4"/>
        <v>509.36879999999991</v>
      </c>
      <c r="D25" s="177">
        <f t="shared" ca="1" si="4"/>
        <v>164.07684</v>
      </c>
      <c r="E25" s="177">
        <f t="shared" ca="1" si="4"/>
        <v>9.3543599999999998</v>
      </c>
      <c r="F25" s="178">
        <f t="shared" ca="1" si="4"/>
        <v>0</v>
      </c>
      <c r="G25" s="179">
        <f t="shared" ca="1" si="1"/>
        <v>0</v>
      </c>
      <c r="H25" s="179">
        <f t="shared" ca="1" si="2"/>
        <v>655.49</v>
      </c>
      <c r="I25" s="180">
        <f t="shared" ca="1" si="5"/>
        <v>489</v>
      </c>
      <c r="J25" s="177">
        <f t="shared" ca="1" si="6"/>
        <v>157.52000000000001</v>
      </c>
      <c r="K25" s="177">
        <f t="shared" ca="1" si="7"/>
        <v>8.98</v>
      </c>
      <c r="L25" s="177">
        <f t="shared" ca="1" si="8"/>
        <v>0</v>
      </c>
      <c r="M25" s="178">
        <f t="shared" ca="1" si="9"/>
        <v>655.5</v>
      </c>
      <c r="N25" s="176">
        <f t="shared" ca="1" si="10"/>
        <v>488.99254004576659</v>
      </c>
      <c r="O25" s="177">
        <f t="shared" ca="1" si="11"/>
        <v>157.51759694889398</v>
      </c>
      <c r="P25" s="177">
        <f t="shared" ca="1" si="12"/>
        <v>8.9798630053394355</v>
      </c>
      <c r="Q25" s="177">
        <f t="shared" ca="1" si="13"/>
        <v>0</v>
      </c>
      <c r="R25" s="178">
        <f t="shared" ca="1" si="14"/>
        <v>655.49</v>
      </c>
      <c r="W25" s="47"/>
      <c r="X25" s="47">
        <v>25</v>
      </c>
    </row>
    <row r="26" spans="1:24">
      <c r="A26" s="62" t="s">
        <v>68</v>
      </c>
      <c r="B26" s="171">
        <f t="shared" ca="1" si="3"/>
        <v>682.78</v>
      </c>
      <c r="C26" s="176">
        <f t="shared" ca="1" si="4"/>
        <v>509.35387999999989</v>
      </c>
      <c r="D26" s="177">
        <f t="shared" ca="1" si="4"/>
        <v>164.07203400000003</v>
      </c>
      <c r="E26" s="177">
        <f t="shared" ca="1" si="4"/>
        <v>9.3540860000000006</v>
      </c>
      <c r="F26" s="178">
        <f t="shared" ca="1" si="4"/>
        <v>0</v>
      </c>
      <c r="G26" s="179">
        <f t="shared" ca="1" si="1"/>
        <v>0</v>
      </c>
      <c r="H26" s="179">
        <f t="shared" ca="1" si="2"/>
        <v>655.47</v>
      </c>
      <c r="I26" s="180">
        <f t="shared" ca="1" si="5"/>
        <v>488.98</v>
      </c>
      <c r="J26" s="177">
        <f t="shared" ca="1" si="6"/>
        <v>157.51</v>
      </c>
      <c r="K26" s="177">
        <f t="shared" ca="1" si="7"/>
        <v>8.98</v>
      </c>
      <c r="L26" s="177">
        <f t="shared" ca="1" si="8"/>
        <v>0</v>
      </c>
      <c r="M26" s="178">
        <f t="shared" ca="1" si="9"/>
        <v>655.47</v>
      </c>
      <c r="N26" s="176">
        <f t="shared" ca="1" si="10"/>
        <v>488.98</v>
      </c>
      <c r="O26" s="177">
        <f t="shared" ca="1" si="11"/>
        <v>157.51</v>
      </c>
      <c r="P26" s="177">
        <f t="shared" ca="1" si="12"/>
        <v>8.98</v>
      </c>
      <c r="Q26" s="177">
        <f t="shared" ca="1" si="13"/>
        <v>0</v>
      </c>
      <c r="R26" s="178">
        <f t="shared" ca="1" si="14"/>
        <v>655.47</v>
      </c>
      <c r="W26" s="47"/>
      <c r="X26" s="47">
        <v>26</v>
      </c>
    </row>
    <row r="27" spans="1:24">
      <c r="A27" s="62" t="s">
        <v>69</v>
      </c>
      <c r="B27" s="171">
        <f t="shared" ca="1" si="3"/>
        <v>682.78</v>
      </c>
      <c r="C27" s="176">
        <f t="shared" ca="1" si="4"/>
        <v>509.35387999999989</v>
      </c>
      <c r="D27" s="177">
        <f t="shared" ca="1" si="4"/>
        <v>164.07203400000003</v>
      </c>
      <c r="E27" s="177">
        <f t="shared" ca="1" si="4"/>
        <v>9.3540860000000006</v>
      </c>
      <c r="F27" s="178">
        <f t="shared" ca="1" si="4"/>
        <v>0</v>
      </c>
      <c r="G27" s="179">
        <f t="shared" ca="1" si="1"/>
        <v>0</v>
      </c>
      <c r="H27" s="179">
        <f t="shared" ca="1" si="2"/>
        <v>655.47</v>
      </c>
      <c r="I27" s="180">
        <f t="shared" ca="1" si="5"/>
        <v>488.98</v>
      </c>
      <c r="J27" s="177">
        <f t="shared" ca="1" si="6"/>
        <v>157.51</v>
      </c>
      <c r="K27" s="177">
        <f t="shared" ca="1" si="7"/>
        <v>8.98</v>
      </c>
      <c r="L27" s="177">
        <f t="shared" ca="1" si="8"/>
        <v>0</v>
      </c>
      <c r="M27" s="178">
        <f t="shared" ca="1" si="9"/>
        <v>655.47</v>
      </c>
      <c r="N27" s="176">
        <f t="shared" ca="1" si="10"/>
        <v>488.98</v>
      </c>
      <c r="O27" s="177">
        <f t="shared" ca="1" si="11"/>
        <v>157.51</v>
      </c>
      <c r="P27" s="177">
        <f t="shared" ca="1" si="12"/>
        <v>8.98</v>
      </c>
      <c r="Q27" s="177">
        <f t="shared" ca="1" si="13"/>
        <v>0</v>
      </c>
      <c r="R27" s="178">
        <f t="shared" ca="1" si="14"/>
        <v>655.47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655.47</v>
      </c>
      <c r="I28" s="180">
        <f t="shared" ca="1" si="5"/>
        <v>488.98</v>
      </c>
      <c r="J28" s="177">
        <f t="shared" ca="1" si="6"/>
        <v>157.51</v>
      </c>
      <c r="K28" s="177">
        <f t="shared" ca="1" si="7"/>
        <v>8.98</v>
      </c>
      <c r="L28" s="177">
        <f t="shared" ca="1" si="8"/>
        <v>0</v>
      </c>
      <c r="M28" s="178">
        <f t="shared" ca="1" si="9"/>
        <v>655.47</v>
      </c>
      <c r="N28" s="176">
        <f t="shared" ca="1" si="10"/>
        <v>488.98</v>
      </c>
      <c r="O28" s="177">
        <f t="shared" ca="1" si="11"/>
        <v>157.51</v>
      </c>
      <c r="P28" s="177">
        <f t="shared" ca="1" si="12"/>
        <v>8.98</v>
      </c>
      <c r="Q28" s="177">
        <f t="shared" ca="1" si="13"/>
        <v>0</v>
      </c>
      <c r="R28" s="178">
        <f t="shared" ca="1" si="14"/>
        <v>655.47</v>
      </c>
      <c r="W28" s="47"/>
      <c r="X28" s="47">
        <v>28</v>
      </c>
    </row>
    <row r="29" spans="1:24">
      <c r="A29" s="62" t="s">
        <v>71</v>
      </c>
      <c r="B29" s="171">
        <f t="shared" ca="1" si="3"/>
        <v>682.78</v>
      </c>
      <c r="C29" s="176">
        <f t="shared" ca="1" si="4"/>
        <v>509.35387999999989</v>
      </c>
      <c r="D29" s="177">
        <f t="shared" ca="1" si="4"/>
        <v>164.07203400000003</v>
      </c>
      <c r="E29" s="177">
        <f t="shared" ca="1" si="4"/>
        <v>9.3540860000000006</v>
      </c>
      <c r="F29" s="178">
        <f t="shared" ca="1" si="4"/>
        <v>0</v>
      </c>
      <c r="G29" s="179">
        <f t="shared" ca="1" si="1"/>
        <v>0</v>
      </c>
      <c r="H29" s="179">
        <f t="shared" ca="1" si="2"/>
        <v>655.47</v>
      </c>
      <c r="I29" s="180">
        <f t="shared" ca="1" si="5"/>
        <v>488.98</v>
      </c>
      <c r="J29" s="177">
        <f t="shared" ca="1" si="6"/>
        <v>157.51</v>
      </c>
      <c r="K29" s="177">
        <f t="shared" ca="1" si="7"/>
        <v>8.98</v>
      </c>
      <c r="L29" s="177">
        <f t="shared" ca="1" si="8"/>
        <v>0</v>
      </c>
      <c r="M29" s="178">
        <f t="shared" ca="1" si="9"/>
        <v>655.47</v>
      </c>
      <c r="N29" s="176">
        <f t="shared" ca="1" si="10"/>
        <v>488.98</v>
      </c>
      <c r="O29" s="177">
        <f t="shared" ca="1" si="11"/>
        <v>157.51</v>
      </c>
      <c r="P29" s="177">
        <f t="shared" ca="1" si="12"/>
        <v>8.98</v>
      </c>
      <c r="Q29" s="177">
        <f t="shared" ca="1" si="13"/>
        <v>0</v>
      </c>
      <c r="R29" s="178">
        <f t="shared" ca="1" si="14"/>
        <v>655.47</v>
      </c>
      <c r="W29" s="47"/>
      <c r="X29" s="47">
        <v>29</v>
      </c>
    </row>
    <row r="30" spans="1:24">
      <c r="A30" s="62" t="s">
        <v>72</v>
      </c>
      <c r="B30" s="171">
        <f t="shared" ca="1" si="3"/>
        <v>682.78</v>
      </c>
      <c r="C30" s="176">
        <f t="shared" ca="1" si="4"/>
        <v>509.35387999999989</v>
      </c>
      <c r="D30" s="177">
        <f t="shared" ca="1" si="4"/>
        <v>164.07203400000003</v>
      </c>
      <c r="E30" s="177">
        <f t="shared" ca="1" si="4"/>
        <v>9.3540860000000006</v>
      </c>
      <c r="F30" s="178">
        <f t="shared" ca="1" si="4"/>
        <v>0</v>
      </c>
      <c r="G30" s="179">
        <f t="shared" ca="1" si="1"/>
        <v>0</v>
      </c>
      <c r="H30" s="179">
        <f t="shared" ca="1" si="2"/>
        <v>655.47</v>
      </c>
      <c r="I30" s="180">
        <f t="shared" ca="1" si="5"/>
        <v>488.98</v>
      </c>
      <c r="J30" s="177">
        <f t="shared" ca="1" si="6"/>
        <v>157.51</v>
      </c>
      <c r="K30" s="177">
        <f t="shared" ca="1" si="7"/>
        <v>8.98</v>
      </c>
      <c r="L30" s="177">
        <f t="shared" ca="1" si="8"/>
        <v>0</v>
      </c>
      <c r="M30" s="178">
        <f t="shared" ca="1" si="9"/>
        <v>655.47</v>
      </c>
      <c r="N30" s="176">
        <f t="shared" ca="1" si="10"/>
        <v>488.98</v>
      </c>
      <c r="O30" s="177">
        <f t="shared" ca="1" si="11"/>
        <v>157.51</v>
      </c>
      <c r="P30" s="177">
        <f t="shared" ca="1" si="12"/>
        <v>8.98</v>
      </c>
      <c r="Q30" s="177">
        <f t="shared" ca="1" si="13"/>
        <v>0</v>
      </c>
      <c r="R30" s="178">
        <f t="shared" ca="1" si="14"/>
        <v>655.47</v>
      </c>
      <c r="W30" s="47"/>
      <c r="X30" s="47">
        <v>30</v>
      </c>
    </row>
    <row r="31" spans="1:24">
      <c r="A31" s="62" t="s">
        <v>73</v>
      </c>
      <c r="B31" s="171">
        <f t="shared" ca="1" si="3"/>
        <v>682.78</v>
      </c>
      <c r="C31" s="176">
        <f t="shared" ca="1" si="4"/>
        <v>509.35387999999989</v>
      </c>
      <c r="D31" s="177">
        <f t="shared" ca="1" si="4"/>
        <v>164.07203400000003</v>
      </c>
      <c r="E31" s="177">
        <f t="shared" ca="1" si="4"/>
        <v>9.3540860000000006</v>
      </c>
      <c r="F31" s="178">
        <f t="shared" ca="1" si="4"/>
        <v>0</v>
      </c>
      <c r="G31" s="179">
        <f t="shared" ca="1" si="1"/>
        <v>0</v>
      </c>
      <c r="H31" s="179">
        <f t="shared" ca="1" si="2"/>
        <v>655.47</v>
      </c>
      <c r="I31" s="180">
        <f t="shared" ca="1" si="5"/>
        <v>488.98</v>
      </c>
      <c r="J31" s="177">
        <f t="shared" ca="1" si="6"/>
        <v>157.51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655.47</v>
      </c>
      <c r="N31" s="176">
        <f t="shared" ca="1" si="10"/>
        <v>488.98</v>
      </c>
      <c r="O31" s="177">
        <f t="shared" ca="1" si="11"/>
        <v>157.51</v>
      </c>
      <c r="P31" s="177">
        <f t="shared" ca="1" si="12"/>
        <v>8.98</v>
      </c>
      <c r="Q31" s="177">
        <f t="shared" ca="1" si="13"/>
        <v>0</v>
      </c>
      <c r="R31" s="178">
        <f t="shared" ca="1" si="14"/>
        <v>655.47</v>
      </c>
      <c r="W31" s="47"/>
      <c r="X31" s="47">
        <v>31</v>
      </c>
    </row>
    <row r="32" spans="1:24">
      <c r="A32" s="62" t="s">
        <v>74</v>
      </c>
      <c r="B32" s="171">
        <f t="shared" ca="1" si="3"/>
        <v>682.78</v>
      </c>
      <c r="C32" s="176">
        <f t="shared" ca="1" si="4"/>
        <v>509.35387999999989</v>
      </c>
      <c r="D32" s="177">
        <f t="shared" ca="1" si="4"/>
        <v>164.07203400000003</v>
      </c>
      <c r="E32" s="177">
        <f t="shared" ca="1" si="4"/>
        <v>9.3540860000000006</v>
      </c>
      <c r="F32" s="178">
        <f t="shared" ca="1" si="4"/>
        <v>0</v>
      </c>
      <c r="G32" s="179">
        <f t="shared" ca="1" si="1"/>
        <v>0</v>
      </c>
      <c r="H32" s="179">
        <f t="shared" ca="1" si="2"/>
        <v>655.47</v>
      </c>
      <c r="I32" s="180">
        <f t="shared" ca="1" si="5"/>
        <v>488.98</v>
      </c>
      <c r="J32" s="177">
        <f t="shared" ca="1" si="6"/>
        <v>157.51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655.47</v>
      </c>
      <c r="N32" s="176">
        <f t="shared" ca="1" si="10"/>
        <v>488.98</v>
      </c>
      <c r="O32" s="177">
        <f t="shared" ca="1" si="11"/>
        <v>157.51</v>
      </c>
      <c r="P32" s="177">
        <f t="shared" ca="1" si="12"/>
        <v>8.98</v>
      </c>
      <c r="Q32" s="177">
        <f t="shared" ca="1" si="13"/>
        <v>0</v>
      </c>
      <c r="R32" s="178">
        <f t="shared" ca="1" si="14"/>
        <v>655.47</v>
      </c>
      <c r="W32" s="47"/>
      <c r="X32" s="47">
        <v>32</v>
      </c>
    </row>
    <row r="33" spans="1:24">
      <c r="A33" s="62" t="s">
        <v>75</v>
      </c>
      <c r="B33" s="171">
        <f t="shared" ca="1" si="3"/>
        <v>682.78</v>
      </c>
      <c r="C33" s="176">
        <f t="shared" ca="1" si="4"/>
        <v>509.35387999999989</v>
      </c>
      <c r="D33" s="177">
        <f t="shared" ca="1" si="4"/>
        <v>164.07203400000003</v>
      </c>
      <c r="E33" s="177">
        <f t="shared" ca="1" si="4"/>
        <v>9.3540860000000006</v>
      </c>
      <c r="F33" s="178">
        <f t="shared" ca="1" si="4"/>
        <v>0</v>
      </c>
      <c r="G33" s="179">
        <f t="shared" ca="1" si="1"/>
        <v>0</v>
      </c>
      <c r="H33" s="179">
        <f t="shared" ca="1" si="2"/>
        <v>655.47</v>
      </c>
      <c r="I33" s="180">
        <f t="shared" ca="1" si="5"/>
        <v>488.98</v>
      </c>
      <c r="J33" s="177">
        <f t="shared" ca="1" si="6"/>
        <v>157.51</v>
      </c>
      <c r="K33" s="177">
        <f t="shared" ca="1" si="7"/>
        <v>8.98</v>
      </c>
      <c r="L33" s="177">
        <f t="shared" ca="1" si="8"/>
        <v>0</v>
      </c>
      <c r="M33" s="178">
        <f t="shared" ca="1" si="9"/>
        <v>655.47</v>
      </c>
      <c r="N33" s="176">
        <f t="shared" ca="1" si="10"/>
        <v>488.98</v>
      </c>
      <c r="O33" s="177">
        <f t="shared" ca="1" si="11"/>
        <v>157.51</v>
      </c>
      <c r="P33" s="177">
        <f t="shared" ca="1" si="12"/>
        <v>8.98</v>
      </c>
      <c r="Q33" s="177">
        <f t="shared" ca="1" si="13"/>
        <v>0</v>
      </c>
      <c r="R33" s="178">
        <f t="shared" ca="1" si="14"/>
        <v>655.47</v>
      </c>
      <c r="W33" s="47"/>
      <c r="X33" s="47">
        <v>33</v>
      </c>
    </row>
    <row r="34" spans="1:24">
      <c r="A34" s="62" t="s">
        <v>76</v>
      </c>
      <c r="B34" s="171">
        <f t="shared" ca="1" si="3"/>
        <v>682.78</v>
      </c>
      <c r="C34" s="176">
        <f t="shared" ca="1" si="4"/>
        <v>509.35387999999989</v>
      </c>
      <c r="D34" s="177">
        <f t="shared" ca="1" si="4"/>
        <v>164.07203400000003</v>
      </c>
      <c r="E34" s="177">
        <f t="shared" ca="1" si="4"/>
        <v>9.3540860000000006</v>
      </c>
      <c r="F34" s="178">
        <f t="shared" ca="1" si="4"/>
        <v>0</v>
      </c>
      <c r="G34" s="179">
        <f t="shared" ca="1" si="1"/>
        <v>0</v>
      </c>
      <c r="H34" s="179">
        <f t="shared" ca="1" si="2"/>
        <v>655.47</v>
      </c>
      <c r="I34" s="180">
        <f t="shared" ca="1" si="5"/>
        <v>488.98</v>
      </c>
      <c r="J34" s="177">
        <f t="shared" ca="1" si="6"/>
        <v>157.51</v>
      </c>
      <c r="K34" s="177">
        <f t="shared" ca="1" si="7"/>
        <v>8.98</v>
      </c>
      <c r="L34" s="177">
        <f t="shared" ca="1" si="8"/>
        <v>0</v>
      </c>
      <c r="M34" s="178">
        <f t="shared" ca="1" si="9"/>
        <v>655.47</v>
      </c>
      <c r="N34" s="176">
        <f t="shared" ca="1" si="10"/>
        <v>488.98</v>
      </c>
      <c r="O34" s="177">
        <f t="shared" ca="1" si="11"/>
        <v>157.51</v>
      </c>
      <c r="P34" s="177">
        <f t="shared" ca="1" si="12"/>
        <v>8.98</v>
      </c>
      <c r="Q34" s="177">
        <f t="shared" ca="1" si="13"/>
        <v>0</v>
      </c>
      <c r="R34" s="178">
        <f t="shared" ca="1" si="14"/>
        <v>655.47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598.58000000000004</v>
      </c>
      <c r="I35" s="180">
        <f t="shared" ca="1" si="5"/>
        <v>432</v>
      </c>
      <c r="J35" s="177">
        <f t="shared" ca="1" si="6"/>
        <v>157.59</v>
      </c>
      <c r="K35" s="177">
        <f t="shared" ca="1" si="7"/>
        <v>8.99</v>
      </c>
      <c r="L35" s="177">
        <f t="shared" ca="1" si="8"/>
        <v>0</v>
      </c>
      <c r="M35" s="178">
        <f t="shared" ca="1" si="9"/>
        <v>598.58000000000004</v>
      </c>
      <c r="N35" s="176">
        <f t="shared" ca="1" si="10"/>
        <v>432</v>
      </c>
      <c r="O35" s="177">
        <f t="shared" ca="1" si="11"/>
        <v>157.59</v>
      </c>
      <c r="P35" s="177">
        <f t="shared" ca="1" si="12"/>
        <v>8.99</v>
      </c>
      <c r="Q35" s="177">
        <f t="shared" ca="1" si="13"/>
        <v>0</v>
      </c>
      <c r="R35" s="178">
        <f t="shared" ca="1" si="14"/>
        <v>598.58000000000004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476.29</v>
      </c>
      <c r="I36" s="180">
        <f t="shared" ca="1" si="5"/>
        <v>384</v>
      </c>
      <c r="J36" s="177">
        <f t="shared" ca="1" si="6"/>
        <v>87.36</v>
      </c>
      <c r="K36" s="177">
        <f t="shared" ca="1" si="7"/>
        <v>4.93</v>
      </c>
      <c r="L36" s="177">
        <f t="shared" ca="1" si="8"/>
        <v>0</v>
      </c>
      <c r="M36" s="178">
        <f t="shared" ca="1" si="9"/>
        <v>476.29</v>
      </c>
      <c r="N36" s="176">
        <f t="shared" ca="1" si="10"/>
        <v>384</v>
      </c>
      <c r="O36" s="177">
        <f t="shared" ca="1" si="11"/>
        <v>87.36</v>
      </c>
      <c r="P36" s="177">
        <f t="shared" ca="1" si="12"/>
        <v>4.93</v>
      </c>
      <c r="Q36" s="177">
        <f t="shared" ca="1" si="13"/>
        <v>0</v>
      </c>
      <c r="R36" s="178">
        <f t="shared" ca="1" si="14"/>
        <v>476.29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440.56</v>
      </c>
      <c r="I37" s="180">
        <f t="shared" ca="1" si="5"/>
        <v>345.62</v>
      </c>
      <c r="J37" s="177">
        <f t="shared" ca="1" si="6"/>
        <v>89.86</v>
      </c>
      <c r="K37" s="177">
        <f t="shared" ca="1" si="7"/>
        <v>5.08</v>
      </c>
      <c r="L37" s="177">
        <f t="shared" ca="1" si="8"/>
        <v>0</v>
      </c>
      <c r="M37" s="178">
        <f t="shared" ca="1" si="9"/>
        <v>440.56</v>
      </c>
      <c r="N37" s="176">
        <f t="shared" ca="1" si="10"/>
        <v>345.62</v>
      </c>
      <c r="O37" s="177">
        <f t="shared" ca="1" si="11"/>
        <v>89.86</v>
      </c>
      <c r="P37" s="177">
        <f t="shared" ca="1" si="12"/>
        <v>5.08</v>
      </c>
      <c r="Q37" s="177">
        <f t="shared" ca="1" si="13"/>
        <v>0</v>
      </c>
      <c r="R37" s="178">
        <f t="shared" ca="1" si="14"/>
        <v>440.56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485.46</v>
      </c>
      <c r="I38" s="180">
        <f t="shared" ca="1" si="5"/>
        <v>380</v>
      </c>
      <c r="J38" s="177">
        <f t="shared" ca="1" si="6"/>
        <v>99.77</v>
      </c>
      <c r="K38" s="177">
        <f t="shared" ca="1" si="7"/>
        <v>5.69</v>
      </c>
      <c r="L38" s="177">
        <f t="shared" ca="1" si="8"/>
        <v>0</v>
      </c>
      <c r="M38" s="178">
        <f t="shared" ca="1" si="9"/>
        <v>485.46</v>
      </c>
      <c r="N38" s="176">
        <f t="shared" ca="1" si="10"/>
        <v>380</v>
      </c>
      <c r="O38" s="177">
        <f t="shared" ca="1" si="11"/>
        <v>99.77</v>
      </c>
      <c r="P38" s="177">
        <f t="shared" ca="1" si="12"/>
        <v>5.69</v>
      </c>
      <c r="Q38" s="177">
        <f t="shared" ca="1" si="13"/>
        <v>0</v>
      </c>
      <c r="R38" s="178">
        <f t="shared" ca="1" si="14"/>
        <v>485.46</v>
      </c>
      <c r="W38" s="47"/>
      <c r="X38" s="47">
        <v>38</v>
      </c>
    </row>
    <row r="39" spans="1:24">
      <c r="A39" s="62" t="s">
        <v>81</v>
      </c>
      <c r="B39" s="171">
        <f t="shared" ca="1" si="3"/>
        <v>598.64</v>
      </c>
      <c r="C39" s="176">
        <f t="shared" ca="1" si="15"/>
        <v>446.58543999999995</v>
      </c>
      <c r="D39" s="177">
        <f t="shared" ca="1" si="15"/>
        <v>143.85319200000001</v>
      </c>
      <c r="E39" s="177">
        <f t="shared" ca="1" si="15"/>
        <v>8.2013680000000004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497.49</v>
      </c>
      <c r="I39" s="180">
        <f t="shared" ca="1" si="5"/>
        <v>412.8</v>
      </c>
      <c r="J39" s="177">
        <f t="shared" ca="1" si="6"/>
        <v>76.819999999999993</v>
      </c>
      <c r="K39" s="177">
        <f t="shared" ca="1" si="7"/>
        <v>7.87</v>
      </c>
      <c r="L39" s="177">
        <f t="shared" ca="1" si="8"/>
        <v>0</v>
      </c>
      <c r="M39" s="178">
        <f t="shared" ca="1" si="9"/>
        <v>497.49</v>
      </c>
      <c r="N39" s="176">
        <f t="shared" ca="1" si="10"/>
        <v>412.8</v>
      </c>
      <c r="O39" s="177">
        <f t="shared" ca="1" si="11"/>
        <v>76.819999999999993</v>
      </c>
      <c r="P39" s="177">
        <f t="shared" ca="1" si="12"/>
        <v>7.87</v>
      </c>
      <c r="Q39" s="177">
        <f t="shared" ca="1" si="13"/>
        <v>0</v>
      </c>
      <c r="R39" s="178">
        <f t="shared" ca="1" si="14"/>
        <v>497.49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598.58000000000004</v>
      </c>
      <c r="I40" s="180">
        <f t="shared" ca="1" si="5"/>
        <v>432</v>
      </c>
      <c r="J40" s="177">
        <f t="shared" ca="1" si="6"/>
        <v>157.59</v>
      </c>
      <c r="K40" s="177">
        <f t="shared" ca="1" si="7"/>
        <v>8.99</v>
      </c>
      <c r="L40" s="177">
        <f t="shared" ca="1" si="8"/>
        <v>0</v>
      </c>
      <c r="M40" s="178">
        <f t="shared" ca="1" si="9"/>
        <v>598.58000000000004</v>
      </c>
      <c r="N40" s="176">
        <f t="shared" ca="1" si="10"/>
        <v>432</v>
      </c>
      <c r="O40" s="177">
        <f t="shared" ca="1" si="11"/>
        <v>157.59</v>
      </c>
      <c r="P40" s="177">
        <f t="shared" ca="1" si="12"/>
        <v>8.99</v>
      </c>
      <c r="Q40" s="177">
        <f t="shared" ca="1" si="13"/>
        <v>0</v>
      </c>
      <c r="R40" s="178">
        <f t="shared" ca="1" si="14"/>
        <v>598.58000000000004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495.12</v>
      </c>
      <c r="I41" s="180">
        <f t="shared" ca="1" si="5"/>
        <v>399.18</v>
      </c>
      <c r="J41" s="177">
        <f t="shared" ca="1" si="6"/>
        <v>90.81</v>
      </c>
      <c r="K41" s="177">
        <f t="shared" ca="1" si="7"/>
        <v>5.13</v>
      </c>
      <c r="L41" s="177">
        <f t="shared" ca="1" si="8"/>
        <v>0</v>
      </c>
      <c r="M41" s="178">
        <f t="shared" ca="1" si="9"/>
        <v>495.12</v>
      </c>
      <c r="N41" s="176">
        <f t="shared" ca="1" si="10"/>
        <v>399.18</v>
      </c>
      <c r="O41" s="177">
        <f t="shared" ca="1" si="11"/>
        <v>90.81</v>
      </c>
      <c r="P41" s="177">
        <f t="shared" ca="1" si="12"/>
        <v>5.13</v>
      </c>
      <c r="Q41" s="177">
        <f t="shared" ca="1" si="13"/>
        <v>0</v>
      </c>
      <c r="R41" s="178">
        <f t="shared" ca="1" si="14"/>
        <v>495.12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450.22</v>
      </c>
      <c r="I42" s="180">
        <f t="shared" ca="1" si="5"/>
        <v>350</v>
      </c>
      <c r="J42" s="177">
        <f t="shared" ca="1" si="6"/>
        <v>94.81</v>
      </c>
      <c r="K42" s="177">
        <f t="shared" ca="1" si="7"/>
        <v>5.41</v>
      </c>
      <c r="L42" s="177">
        <f t="shared" ca="1" si="8"/>
        <v>0</v>
      </c>
      <c r="M42" s="178">
        <f t="shared" ca="1" si="9"/>
        <v>450.22</v>
      </c>
      <c r="N42" s="176">
        <f t="shared" ca="1" si="10"/>
        <v>350</v>
      </c>
      <c r="O42" s="177">
        <f t="shared" ca="1" si="11"/>
        <v>94.81</v>
      </c>
      <c r="P42" s="177">
        <f t="shared" ca="1" si="12"/>
        <v>5.41</v>
      </c>
      <c r="Q42" s="177">
        <f t="shared" ca="1" si="13"/>
        <v>0</v>
      </c>
      <c r="R42" s="178">
        <f t="shared" ca="1" si="14"/>
        <v>450.22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409.09</v>
      </c>
      <c r="I43" s="180">
        <f t="shared" ca="1" si="5"/>
        <v>305.18</v>
      </c>
      <c r="J43" s="177">
        <f t="shared" ca="1" si="6"/>
        <v>98.3</v>
      </c>
      <c r="K43" s="177">
        <f t="shared" ca="1" si="7"/>
        <v>5.6</v>
      </c>
      <c r="L43" s="177">
        <f t="shared" ca="1" si="8"/>
        <v>0</v>
      </c>
      <c r="M43" s="178">
        <f t="shared" ca="1" si="9"/>
        <v>409.08000000000004</v>
      </c>
      <c r="N43" s="176">
        <f t="shared" ca="1" si="10"/>
        <v>305.18746015449295</v>
      </c>
      <c r="O43" s="177">
        <f t="shared" ca="1" si="11"/>
        <v>98.302402952967611</v>
      </c>
      <c r="P43" s="177">
        <f t="shared" ca="1" si="12"/>
        <v>5.6001368925393553</v>
      </c>
      <c r="Q43" s="177">
        <f t="shared" ca="1" si="13"/>
        <v>0</v>
      </c>
      <c r="R43" s="178">
        <f t="shared" ca="1" si="14"/>
        <v>409.08999999999992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361.09</v>
      </c>
      <c r="I44" s="180">
        <f t="shared" ca="1" si="5"/>
        <v>268.8</v>
      </c>
      <c r="J44" s="177">
        <f t="shared" ca="1" si="6"/>
        <v>87.36</v>
      </c>
      <c r="K44" s="177">
        <f t="shared" ca="1" si="7"/>
        <v>4.93</v>
      </c>
      <c r="L44" s="177">
        <f t="shared" ca="1" si="8"/>
        <v>0</v>
      </c>
      <c r="M44" s="178">
        <f t="shared" ca="1" si="9"/>
        <v>361.09000000000003</v>
      </c>
      <c r="N44" s="176">
        <f t="shared" ca="1" si="10"/>
        <v>268.79999999999995</v>
      </c>
      <c r="O44" s="177">
        <f t="shared" ca="1" si="11"/>
        <v>87.359999999999985</v>
      </c>
      <c r="P44" s="177">
        <f t="shared" ca="1" si="12"/>
        <v>4.9299999999999988</v>
      </c>
      <c r="Q44" s="177">
        <f t="shared" ca="1" si="13"/>
        <v>0</v>
      </c>
      <c r="R44" s="178">
        <f t="shared" ca="1" si="14"/>
        <v>361.09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361.09</v>
      </c>
      <c r="I45" s="180">
        <f t="shared" ca="1" si="5"/>
        <v>268.8</v>
      </c>
      <c r="J45" s="177">
        <f t="shared" ca="1" si="6"/>
        <v>87.36</v>
      </c>
      <c r="K45" s="177">
        <f t="shared" ca="1" si="7"/>
        <v>4.93</v>
      </c>
      <c r="L45" s="177">
        <f t="shared" ca="1" si="8"/>
        <v>0</v>
      </c>
      <c r="M45" s="178">
        <f t="shared" ca="1" si="9"/>
        <v>361.09000000000003</v>
      </c>
      <c r="N45" s="176">
        <f t="shared" ca="1" si="10"/>
        <v>268.79999999999995</v>
      </c>
      <c r="O45" s="177">
        <f t="shared" ca="1" si="11"/>
        <v>87.359999999999985</v>
      </c>
      <c r="P45" s="177">
        <f t="shared" ca="1" si="12"/>
        <v>4.9299999999999988</v>
      </c>
      <c r="Q45" s="177">
        <f t="shared" ca="1" si="13"/>
        <v>0</v>
      </c>
      <c r="R45" s="178">
        <f t="shared" ca="1" si="14"/>
        <v>361.09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361.09</v>
      </c>
      <c r="I46" s="180">
        <f t="shared" ca="1" si="5"/>
        <v>268.8</v>
      </c>
      <c r="J46" s="177">
        <f t="shared" ca="1" si="6"/>
        <v>87.36</v>
      </c>
      <c r="K46" s="177">
        <f t="shared" ca="1" si="7"/>
        <v>4.93</v>
      </c>
      <c r="L46" s="177">
        <f t="shared" ca="1" si="8"/>
        <v>0</v>
      </c>
      <c r="M46" s="178">
        <f t="shared" ca="1" si="9"/>
        <v>361.09000000000003</v>
      </c>
      <c r="N46" s="176">
        <f t="shared" ca="1" si="10"/>
        <v>268.79999999999995</v>
      </c>
      <c r="O46" s="177">
        <f t="shared" ca="1" si="11"/>
        <v>87.359999999999985</v>
      </c>
      <c r="P46" s="177">
        <f t="shared" ca="1" si="12"/>
        <v>4.9299999999999988</v>
      </c>
      <c r="Q46" s="177">
        <f t="shared" ca="1" si="13"/>
        <v>0</v>
      </c>
      <c r="R46" s="178">
        <f t="shared" ca="1" si="14"/>
        <v>361.09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361.09</v>
      </c>
      <c r="I47" s="180">
        <f t="shared" ca="1" si="5"/>
        <v>268.8</v>
      </c>
      <c r="J47" s="177">
        <f t="shared" ca="1" si="6"/>
        <v>87.36</v>
      </c>
      <c r="K47" s="177">
        <f t="shared" ca="1" si="7"/>
        <v>4.93</v>
      </c>
      <c r="L47" s="177">
        <f t="shared" ca="1" si="8"/>
        <v>0</v>
      </c>
      <c r="M47" s="178">
        <f t="shared" ca="1" si="9"/>
        <v>361.09000000000003</v>
      </c>
      <c r="N47" s="176">
        <f t="shared" ca="1" si="10"/>
        <v>268.79999999999995</v>
      </c>
      <c r="O47" s="177">
        <f t="shared" ca="1" si="11"/>
        <v>87.359999999999985</v>
      </c>
      <c r="P47" s="177">
        <f t="shared" ca="1" si="12"/>
        <v>4.9299999999999988</v>
      </c>
      <c r="Q47" s="177">
        <f t="shared" ca="1" si="13"/>
        <v>0</v>
      </c>
      <c r="R47" s="178">
        <f t="shared" ca="1" si="14"/>
        <v>361.09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361.09</v>
      </c>
      <c r="I48" s="180">
        <f t="shared" ca="1" si="5"/>
        <v>268.8</v>
      </c>
      <c r="J48" s="177">
        <f t="shared" ca="1" si="6"/>
        <v>87.36</v>
      </c>
      <c r="K48" s="177">
        <f t="shared" ca="1" si="7"/>
        <v>4.93</v>
      </c>
      <c r="L48" s="177">
        <f t="shared" ca="1" si="8"/>
        <v>0</v>
      </c>
      <c r="M48" s="178">
        <f t="shared" ca="1" si="9"/>
        <v>361.09000000000003</v>
      </c>
      <c r="N48" s="176">
        <f t="shared" ca="1" si="10"/>
        <v>268.79999999999995</v>
      </c>
      <c r="O48" s="177">
        <f t="shared" ca="1" si="11"/>
        <v>87.359999999999985</v>
      </c>
      <c r="P48" s="177">
        <f t="shared" ca="1" si="12"/>
        <v>4.9299999999999988</v>
      </c>
      <c r="Q48" s="177">
        <f t="shared" ca="1" si="13"/>
        <v>0</v>
      </c>
      <c r="R48" s="178">
        <f t="shared" ca="1" si="14"/>
        <v>361.09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361.09</v>
      </c>
      <c r="I49" s="180">
        <f t="shared" ca="1" si="5"/>
        <v>268.8</v>
      </c>
      <c r="J49" s="177">
        <f t="shared" ca="1" si="6"/>
        <v>87.36</v>
      </c>
      <c r="K49" s="177">
        <f t="shared" ca="1" si="7"/>
        <v>4.93</v>
      </c>
      <c r="L49" s="177">
        <f t="shared" ca="1" si="8"/>
        <v>0</v>
      </c>
      <c r="M49" s="178">
        <f t="shared" ca="1" si="9"/>
        <v>361.09000000000003</v>
      </c>
      <c r="N49" s="176">
        <f t="shared" ca="1" si="10"/>
        <v>268.79999999999995</v>
      </c>
      <c r="O49" s="177">
        <f t="shared" ca="1" si="11"/>
        <v>87.359999999999985</v>
      </c>
      <c r="P49" s="177">
        <f t="shared" ca="1" si="12"/>
        <v>4.9299999999999988</v>
      </c>
      <c r="Q49" s="177">
        <f t="shared" ca="1" si="13"/>
        <v>0</v>
      </c>
      <c r="R49" s="178">
        <f t="shared" ca="1" si="14"/>
        <v>361.09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361.09</v>
      </c>
      <c r="I50" s="180">
        <f t="shared" ca="1" si="5"/>
        <v>268.8</v>
      </c>
      <c r="J50" s="177">
        <f t="shared" ca="1" si="6"/>
        <v>87.36</v>
      </c>
      <c r="K50" s="177">
        <f t="shared" ca="1" si="7"/>
        <v>4.93</v>
      </c>
      <c r="L50" s="177">
        <f t="shared" ca="1" si="8"/>
        <v>0</v>
      </c>
      <c r="M50" s="178">
        <f t="shared" ca="1" si="9"/>
        <v>361.09000000000003</v>
      </c>
      <c r="N50" s="176">
        <f t="shared" ca="1" si="10"/>
        <v>268.79999999999995</v>
      </c>
      <c r="O50" s="177">
        <f t="shared" ca="1" si="11"/>
        <v>87.359999999999985</v>
      </c>
      <c r="P50" s="177">
        <f t="shared" ca="1" si="12"/>
        <v>4.9299999999999988</v>
      </c>
      <c r="Q50" s="177">
        <f t="shared" ca="1" si="13"/>
        <v>0</v>
      </c>
      <c r="R50" s="178">
        <f t="shared" ca="1" si="14"/>
        <v>361.09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361.09</v>
      </c>
      <c r="I51" s="180">
        <f t="shared" ca="1" si="5"/>
        <v>268.8</v>
      </c>
      <c r="J51" s="177">
        <f t="shared" ca="1" si="6"/>
        <v>87.36</v>
      </c>
      <c r="K51" s="177">
        <f t="shared" ca="1" si="7"/>
        <v>4.93</v>
      </c>
      <c r="L51" s="177">
        <f t="shared" ca="1" si="8"/>
        <v>0</v>
      </c>
      <c r="M51" s="178">
        <f t="shared" ca="1" si="9"/>
        <v>361.09000000000003</v>
      </c>
      <c r="N51" s="176">
        <f t="shared" ca="1" si="10"/>
        <v>268.79999999999995</v>
      </c>
      <c r="O51" s="177">
        <f t="shared" ca="1" si="11"/>
        <v>87.359999999999985</v>
      </c>
      <c r="P51" s="177">
        <f t="shared" ca="1" si="12"/>
        <v>4.9299999999999988</v>
      </c>
      <c r="Q51" s="177">
        <f t="shared" ca="1" si="13"/>
        <v>0</v>
      </c>
      <c r="R51" s="178">
        <f t="shared" ca="1" si="14"/>
        <v>361.09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361.09</v>
      </c>
      <c r="I52" s="180">
        <f t="shared" ca="1" si="5"/>
        <v>268.8</v>
      </c>
      <c r="J52" s="177">
        <f t="shared" ca="1" si="6"/>
        <v>87.36</v>
      </c>
      <c r="K52" s="177">
        <f t="shared" ca="1" si="7"/>
        <v>4.93</v>
      </c>
      <c r="L52" s="177">
        <f t="shared" ca="1" si="8"/>
        <v>0</v>
      </c>
      <c r="M52" s="178">
        <f t="shared" ca="1" si="9"/>
        <v>361.09000000000003</v>
      </c>
      <c r="N52" s="176">
        <f t="shared" ca="1" si="10"/>
        <v>268.79999999999995</v>
      </c>
      <c r="O52" s="177">
        <f t="shared" ca="1" si="11"/>
        <v>87.359999999999985</v>
      </c>
      <c r="P52" s="177">
        <f t="shared" ca="1" si="12"/>
        <v>4.9299999999999988</v>
      </c>
      <c r="Q52" s="177">
        <f t="shared" ca="1" si="13"/>
        <v>0</v>
      </c>
      <c r="R52" s="178">
        <f t="shared" ca="1" si="14"/>
        <v>361.09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361.09</v>
      </c>
      <c r="I53" s="180">
        <f t="shared" ca="1" si="5"/>
        <v>268.8</v>
      </c>
      <c r="J53" s="177">
        <f t="shared" ca="1" si="6"/>
        <v>87.36</v>
      </c>
      <c r="K53" s="177">
        <f t="shared" ca="1" si="7"/>
        <v>4.93</v>
      </c>
      <c r="L53" s="177">
        <f t="shared" ca="1" si="8"/>
        <v>0</v>
      </c>
      <c r="M53" s="178">
        <f t="shared" ca="1" si="9"/>
        <v>361.09000000000003</v>
      </c>
      <c r="N53" s="176">
        <f t="shared" ca="1" si="10"/>
        <v>268.79999999999995</v>
      </c>
      <c r="O53" s="177">
        <f t="shared" ca="1" si="11"/>
        <v>87.359999999999985</v>
      </c>
      <c r="P53" s="177">
        <f t="shared" ca="1" si="12"/>
        <v>4.9299999999999988</v>
      </c>
      <c r="Q53" s="177">
        <f t="shared" ca="1" si="13"/>
        <v>0</v>
      </c>
      <c r="R53" s="178">
        <f t="shared" ca="1" si="14"/>
        <v>361.09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361.09</v>
      </c>
      <c r="I54" s="180">
        <f t="shared" ca="1" si="5"/>
        <v>268.8</v>
      </c>
      <c r="J54" s="177">
        <f t="shared" ca="1" si="6"/>
        <v>87.36</v>
      </c>
      <c r="K54" s="177">
        <f t="shared" ca="1" si="7"/>
        <v>4.93</v>
      </c>
      <c r="L54" s="177">
        <f t="shared" ca="1" si="8"/>
        <v>0</v>
      </c>
      <c r="M54" s="178">
        <f t="shared" ca="1" si="9"/>
        <v>361.09000000000003</v>
      </c>
      <c r="N54" s="176">
        <f t="shared" ca="1" si="10"/>
        <v>268.79999999999995</v>
      </c>
      <c r="O54" s="177">
        <f t="shared" ca="1" si="11"/>
        <v>87.359999999999985</v>
      </c>
      <c r="P54" s="177">
        <f t="shared" ca="1" si="12"/>
        <v>4.9299999999999988</v>
      </c>
      <c r="Q54" s="177">
        <f t="shared" ca="1" si="13"/>
        <v>0</v>
      </c>
      <c r="R54" s="178">
        <f t="shared" ca="1" si="14"/>
        <v>361.09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361.09</v>
      </c>
      <c r="I55" s="180">
        <f t="shared" ca="1" si="5"/>
        <v>268.8</v>
      </c>
      <c r="J55" s="177">
        <f t="shared" ca="1" si="6"/>
        <v>87.36</v>
      </c>
      <c r="K55" s="177">
        <f t="shared" ca="1" si="7"/>
        <v>4.93</v>
      </c>
      <c r="L55" s="177">
        <f t="shared" ca="1" si="8"/>
        <v>0</v>
      </c>
      <c r="M55" s="178">
        <f t="shared" ca="1" si="9"/>
        <v>361.09000000000003</v>
      </c>
      <c r="N55" s="176">
        <f t="shared" ca="1" si="10"/>
        <v>268.79999999999995</v>
      </c>
      <c r="O55" s="177">
        <f t="shared" ca="1" si="11"/>
        <v>87.359999999999985</v>
      </c>
      <c r="P55" s="177">
        <f t="shared" ca="1" si="12"/>
        <v>4.9299999999999988</v>
      </c>
      <c r="Q55" s="177">
        <f t="shared" ca="1" si="13"/>
        <v>0</v>
      </c>
      <c r="R55" s="178">
        <f t="shared" ca="1" si="14"/>
        <v>361.09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361.09</v>
      </c>
      <c r="I56" s="180">
        <f t="shared" ca="1" si="5"/>
        <v>268.8</v>
      </c>
      <c r="J56" s="177">
        <f t="shared" ca="1" si="6"/>
        <v>87.36</v>
      </c>
      <c r="K56" s="177">
        <f t="shared" ca="1" si="7"/>
        <v>4.93</v>
      </c>
      <c r="L56" s="177">
        <f t="shared" ca="1" si="8"/>
        <v>0</v>
      </c>
      <c r="M56" s="178">
        <f t="shared" ca="1" si="9"/>
        <v>361.09000000000003</v>
      </c>
      <c r="N56" s="176">
        <f t="shared" ca="1" si="10"/>
        <v>268.79999999999995</v>
      </c>
      <c r="O56" s="177">
        <f t="shared" ca="1" si="11"/>
        <v>87.359999999999985</v>
      </c>
      <c r="P56" s="177">
        <f t="shared" ca="1" si="12"/>
        <v>4.9299999999999988</v>
      </c>
      <c r="Q56" s="177">
        <f t="shared" ca="1" si="13"/>
        <v>0</v>
      </c>
      <c r="R56" s="178">
        <f t="shared" ca="1" si="14"/>
        <v>361.09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361.09</v>
      </c>
      <c r="I57" s="180">
        <f t="shared" ca="1" si="5"/>
        <v>268.8</v>
      </c>
      <c r="J57" s="177">
        <f t="shared" ca="1" si="6"/>
        <v>87.36</v>
      </c>
      <c r="K57" s="177">
        <f t="shared" ca="1" si="7"/>
        <v>4.93</v>
      </c>
      <c r="L57" s="177">
        <f t="shared" ca="1" si="8"/>
        <v>0</v>
      </c>
      <c r="M57" s="178">
        <f t="shared" ca="1" si="9"/>
        <v>361.09000000000003</v>
      </c>
      <c r="N57" s="176">
        <f t="shared" ca="1" si="10"/>
        <v>268.79999999999995</v>
      </c>
      <c r="O57" s="177">
        <f t="shared" ca="1" si="11"/>
        <v>87.359999999999985</v>
      </c>
      <c r="P57" s="177">
        <f t="shared" ca="1" si="12"/>
        <v>4.9299999999999988</v>
      </c>
      <c r="Q57" s="177">
        <f t="shared" ca="1" si="13"/>
        <v>0</v>
      </c>
      <c r="R57" s="178">
        <f t="shared" ca="1" si="14"/>
        <v>361.09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361.09</v>
      </c>
      <c r="I58" s="180">
        <f t="shared" ca="1" si="5"/>
        <v>268.8</v>
      </c>
      <c r="J58" s="177">
        <f t="shared" ca="1" si="6"/>
        <v>87.36</v>
      </c>
      <c r="K58" s="177">
        <f t="shared" ca="1" si="7"/>
        <v>4.93</v>
      </c>
      <c r="L58" s="177">
        <f t="shared" ca="1" si="8"/>
        <v>0</v>
      </c>
      <c r="M58" s="178">
        <f t="shared" ca="1" si="9"/>
        <v>361.09000000000003</v>
      </c>
      <c r="N58" s="176">
        <f t="shared" ca="1" si="10"/>
        <v>268.79999999999995</v>
      </c>
      <c r="O58" s="177">
        <f t="shared" ca="1" si="11"/>
        <v>87.359999999999985</v>
      </c>
      <c r="P58" s="177">
        <f t="shared" ca="1" si="12"/>
        <v>4.9299999999999988</v>
      </c>
      <c r="Q58" s="177">
        <f t="shared" ca="1" si="13"/>
        <v>0</v>
      </c>
      <c r="R58" s="178">
        <f t="shared" ca="1" si="14"/>
        <v>361.09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361.09</v>
      </c>
      <c r="I59" s="180">
        <f t="shared" ca="1" si="5"/>
        <v>268.8</v>
      </c>
      <c r="J59" s="177">
        <f t="shared" ca="1" si="6"/>
        <v>87.36</v>
      </c>
      <c r="K59" s="177">
        <f t="shared" ca="1" si="7"/>
        <v>4.93</v>
      </c>
      <c r="L59" s="177">
        <f t="shared" ca="1" si="8"/>
        <v>0</v>
      </c>
      <c r="M59" s="178">
        <f t="shared" ca="1" si="9"/>
        <v>361.09000000000003</v>
      </c>
      <c r="N59" s="176">
        <f t="shared" ca="1" si="10"/>
        <v>268.79999999999995</v>
      </c>
      <c r="O59" s="177">
        <f t="shared" ca="1" si="11"/>
        <v>87.359999999999985</v>
      </c>
      <c r="P59" s="177">
        <f t="shared" ca="1" si="12"/>
        <v>4.9299999999999988</v>
      </c>
      <c r="Q59" s="177">
        <f t="shared" ca="1" si="13"/>
        <v>0</v>
      </c>
      <c r="R59" s="178">
        <f t="shared" ca="1" si="14"/>
        <v>361.09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361.09</v>
      </c>
      <c r="I60" s="180">
        <f t="shared" ca="1" si="5"/>
        <v>268.8</v>
      </c>
      <c r="J60" s="177">
        <f t="shared" ca="1" si="6"/>
        <v>87.36</v>
      </c>
      <c r="K60" s="177">
        <f t="shared" ca="1" si="7"/>
        <v>4.93</v>
      </c>
      <c r="L60" s="177">
        <f t="shared" ca="1" si="8"/>
        <v>0</v>
      </c>
      <c r="M60" s="178">
        <f t="shared" ca="1" si="9"/>
        <v>361.09000000000003</v>
      </c>
      <c r="N60" s="176">
        <f t="shared" ca="1" si="10"/>
        <v>268.79999999999995</v>
      </c>
      <c r="O60" s="177">
        <f t="shared" ca="1" si="11"/>
        <v>87.359999999999985</v>
      </c>
      <c r="P60" s="177">
        <f t="shared" ca="1" si="12"/>
        <v>4.9299999999999988</v>
      </c>
      <c r="Q60" s="177">
        <f t="shared" ca="1" si="13"/>
        <v>0</v>
      </c>
      <c r="R60" s="178">
        <f t="shared" ca="1" si="14"/>
        <v>361.09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361.09</v>
      </c>
      <c r="I61" s="180">
        <f t="shared" ca="1" si="5"/>
        <v>268.8</v>
      </c>
      <c r="J61" s="177">
        <f t="shared" ca="1" si="6"/>
        <v>87.36</v>
      </c>
      <c r="K61" s="177">
        <f t="shared" ca="1" si="7"/>
        <v>4.93</v>
      </c>
      <c r="L61" s="177">
        <f t="shared" ca="1" si="8"/>
        <v>0</v>
      </c>
      <c r="M61" s="178">
        <f t="shared" ca="1" si="9"/>
        <v>361.09000000000003</v>
      </c>
      <c r="N61" s="176">
        <f t="shared" ca="1" si="10"/>
        <v>268.79999999999995</v>
      </c>
      <c r="O61" s="177">
        <f t="shared" ca="1" si="11"/>
        <v>87.359999999999985</v>
      </c>
      <c r="P61" s="177">
        <f t="shared" ca="1" si="12"/>
        <v>4.9299999999999988</v>
      </c>
      <c r="Q61" s="177">
        <f t="shared" ca="1" si="13"/>
        <v>0</v>
      </c>
      <c r="R61" s="178">
        <f t="shared" ca="1" si="14"/>
        <v>361.09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361.09</v>
      </c>
      <c r="I62" s="180">
        <f t="shared" ca="1" si="5"/>
        <v>268.8</v>
      </c>
      <c r="J62" s="177">
        <f t="shared" ca="1" si="6"/>
        <v>87.36</v>
      </c>
      <c r="K62" s="177">
        <f t="shared" ca="1" si="7"/>
        <v>4.93</v>
      </c>
      <c r="L62" s="177">
        <f t="shared" ca="1" si="8"/>
        <v>0</v>
      </c>
      <c r="M62" s="178">
        <f t="shared" ca="1" si="9"/>
        <v>361.09000000000003</v>
      </c>
      <c r="N62" s="176">
        <f t="shared" ca="1" si="10"/>
        <v>268.79999999999995</v>
      </c>
      <c r="O62" s="177">
        <f t="shared" ca="1" si="11"/>
        <v>87.359999999999985</v>
      </c>
      <c r="P62" s="177">
        <f t="shared" ca="1" si="12"/>
        <v>4.9299999999999988</v>
      </c>
      <c r="Q62" s="177">
        <f t="shared" ca="1" si="13"/>
        <v>0</v>
      </c>
      <c r="R62" s="178">
        <f t="shared" ca="1" si="14"/>
        <v>361.09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361.09</v>
      </c>
      <c r="I63" s="180">
        <f t="shared" ca="1" si="5"/>
        <v>268.8</v>
      </c>
      <c r="J63" s="177">
        <f t="shared" ca="1" si="6"/>
        <v>87.36</v>
      </c>
      <c r="K63" s="177">
        <f t="shared" ca="1" si="7"/>
        <v>4.93</v>
      </c>
      <c r="L63" s="177">
        <f t="shared" ca="1" si="8"/>
        <v>0</v>
      </c>
      <c r="M63" s="178">
        <f t="shared" ca="1" si="9"/>
        <v>361.09000000000003</v>
      </c>
      <c r="N63" s="176">
        <f t="shared" ca="1" si="10"/>
        <v>268.79999999999995</v>
      </c>
      <c r="O63" s="177">
        <f t="shared" ca="1" si="11"/>
        <v>87.359999999999985</v>
      </c>
      <c r="P63" s="177">
        <f t="shared" ca="1" si="12"/>
        <v>4.9299999999999988</v>
      </c>
      <c r="Q63" s="177">
        <f t="shared" ca="1" si="13"/>
        <v>0</v>
      </c>
      <c r="R63" s="178">
        <f t="shared" ca="1" si="14"/>
        <v>361.09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361.09</v>
      </c>
      <c r="I64" s="180">
        <f t="shared" ca="1" si="5"/>
        <v>268.8</v>
      </c>
      <c r="J64" s="177">
        <f t="shared" ca="1" si="6"/>
        <v>87.36</v>
      </c>
      <c r="K64" s="177">
        <f t="shared" ca="1" si="7"/>
        <v>4.93</v>
      </c>
      <c r="L64" s="177">
        <f t="shared" ca="1" si="8"/>
        <v>0</v>
      </c>
      <c r="M64" s="178">
        <f t="shared" ca="1" si="9"/>
        <v>361.09000000000003</v>
      </c>
      <c r="N64" s="176">
        <f t="shared" ca="1" si="10"/>
        <v>268.79999999999995</v>
      </c>
      <c r="O64" s="177">
        <f t="shared" ca="1" si="11"/>
        <v>87.359999999999985</v>
      </c>
      <c r="P64" s="177">
        <f t="shared" ca="1" si="12"/>
        <v>4.9299999999999988</v>
      </c>
      <c r="Q64" s="177">
        <f t="shared" ca="1" si="13"/>
        <v>0</v>
      </c>
      <c r="R64" s="178">
        <f t="shared" ca="1" si="14"/>
        <v>361.09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361.09</v>
      </c>
      <c r="I65" s="180">
        <f t="shared" ca="1" si="5"/>
        <v>268.8</v>
      </c>
      <c r="J65" s="177">
        <f t="shared" ca="1" si="6"/>
        <v>87.36</v>
      </c>
      <c r="K65" s="177">
        <f t="shared" ca="1" si="7"/>
        <v>4.93</v>
      </c>
      <c r="L65" s="177">
        <f t="shared" ca="1" si="8"/>
        <v>0</v>
      </c>
      <c r="M65" s="178">
        <f t="shared" ca="1" si="9"/>
        <v>361.09000000000003</v>
      </c>
      <c r="N65" s="176">
        <f t="shared" ca="1" si="10"/>
        <v>268.79999999999995</v>
      </c>
      <c r="O65" s="177">
        <f t="shared" ca="1" si="11"/>
        <v>87.359999999999985</v>
      </c>
      <c r="P65" s="177">
        <f t="shared" ca="1" si="12"/>
        <v>4.9299999999999988</v>
      </c>
      <c r="Q65" s="177">
        <f t="shared" ca="1" si="13"/>
        <v>0</v>
      </c>
      <c r="R65" s="178">
        <f t="shared" ca="1" si="14"/>
        <v>361.09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361.09</v>
      </c>
      <c r="I66" s="180">
        <f t="shared" ca="1" si="5"/>
        <v>268.8</v>
      </c>
      <c r="J66" s="177">
        <f t="shared" ca="1" si="6"/>
        <v>87.36</v>
      </c>
      <c r="K66" s="177">
        <f t="shared" ca="1" si="7"/>
        <v>4.93</v>
      </c>
      <c r="L66" s="177">
        <f t="shared" ca="1" si="8"/>
        <v>0</v>
      </c>
      <c r="M66" s="178">
        <f t="shared" ca="1" si="9"/>
        <v>361.09000000000003</v>
      </c>
      <c r="N66" s="176">
        <f t="shared" ca="1" si="10"/>
        <v>268.79999999999995</v>
      </c>
      <c r="O66" s="177">
        <f t="shared" ca="1" si="11"/>
        <v>87.359999999999985</v>
      </c>
      <c r="P66" s="177">
        <f t="shared" ca="1" si="12"/>
        <v>4.9299999999999988</v>
      </c>
      <c r="Q66" s="177">
        <f t="shared" ca="1" si="13"/>
        <v>0</v>
      </c>
      <c r="R66" s="178">
        <f t="shared" ca="1" si="14"/>
        <v>361.09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361.09</v>
      </c>
      <c r="I67" s="180">
        <f t="shared" ca="1" si="5"/>
        <v>268.8</v>
      </c>
      <c r="J67" s="177">
        <f t="shared" ca="1" si="6"/>
        <v>87.36</v>
      </c>
      <c r="K67" s="177">
        <f t="shared" ca="1" si="7"/>
        <v>4.93</v>
      </c>
      <c r="L67" s="177">
        <f t="shared" ca="1" si="8"/>
        <v>0</v>
      </c>
      <c r="M67" s="178">
        <f t="shared" ca="1" si="9"/>
        <v>361.09000000000003</v>
      </c>
      <c r="N67" s="176">
        <f t="shared" ca="1" si="10"/>
        <v>268.79999999999995</v>
      </c>
      <c r="O67" s="177">
        <f t="shared" ca="1" si="11"/>
        <v>87.359999999999985</v>
      </c>
      <c r="P67" s="177">
        <f t="shared" ca="1" si="12"/>
        <v>4.9299999999999988</v>
      </c>
      <c r="Q67" s="177">
        <f t="shared" ca="1" si="13"/>
        <v>0</v>
      </c>
      <c r="R67" s="178">
        <f t="shared" ca="1" si="14"/>
        <v>361.09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598.64</v>
      </c>
      <c r="C68" s="176">
        <f t="shared" ref="C68:F98" ca="1" si="19">$B68*C$1/100</f>
        <v>446.58543999999995</v>
      </c>
      <c r="D68" s="177">
        <f t="shared" ca="1" si="19"/>
        <v>143.85319200000001</v>
      </c>
      <c r="E68" s="177">
        <f t="shared" ca="1" si="19"/>
        <v>8.2013680000000004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353.49</v>
      </c>
      <c r="I68" s="180">
        <f t="shared" ref="I68:I98" ca="1" si="20">INDIRECT("BRPL_EOD!" &amp; $V$3 &amp; X68)</f>
        <v>268.8</v>
      </c>
      <c r="J68" s="177">
        <f t="shared" ref="J68:J98" ca="1" si="21">INDIRECT("BYPL_EOD!" &amp; $V$3 &amp; X68)</f>
        <v>76.819999999999993</v>
      </c>
      <c r="K68" s="177">
        <f t="shared" ref="K68:K98" ca="1" si="22">INDIRECT("TPDDL_EOD!" &amp; $V$3 &amp; X68)</f>
        <v>7.87</v>
      </c>
      <c r="L68" s="177">
        <f t="shared" ref="L68:L98" ca="1" si="23">INDIRECT("NDMC_EOD!" &amp; $V$3 &amp; X68)</f>
        <v>0</v>
      </c>
      <c r="M68" s="178">
        <f t="shared" ref="M68:M98" ca="1" si="24">SUM(I68:L68)</f>
        <v>353.49</v>
      </c>
      <c r="N68" s="176">
        <f t="shared" ref="N68:N98" ca="1" si="25">INDIRECT("BRPL_ISGS_exbus!" &amp; $V$3 &amp; X68)</f>
        <v>268.8</v>
      </c>
      <c r="O68" s="177">
        <f t="shared" ref="O68:O98" ca="1" si="26">INDIRECT("BYPL_ISGS_exbus!" &amp; $V$3 &amp; X68)</f>
        <v>76.819999999999993</v>
      </c>
      <c r="P68" s="177">
        <f t="shared" ref="P68:P98" ca="1" si="27">INDIRECT("TPDDL_ISGS_exbus!" &amp; $V$3 &amp; X68)</f>
        <v>7.87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353.49</v>
      </c>
      <c r="W68" s="47"/>
      <c r="X68" s="47">
        <v>68</v>
      </c>
    </row>
    <row r="69" spans="1:24">
      <c r="A69" s="62" t="s">
        <v>111</v>
      </c>
      <c r="B69" s="171">
        <f t="shared" ca="1" si="18"/>
        <v>598.64</v>
      </c>
      <c r="C69" s="176">
        <f t="shared" ca="1" si="19"/>
        <v>446.58543999999995</v>
      </c>
      <c r="D69" s="177">
        <f t="shared" ca="1" si="19"/>
        <v>143.85319200000001</v>
      </c>
      <c r="E69" s="177">
        <f t="shared" ca="1" si="19"/>
        <v>8.2013680000000004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363.65</v>
      </c>
      <c r="I69" s="180">
        <f t="shared" ca="1" si="20"/>
        <v>278.95999999999998</v>
      </c>
      <c r="J69" s="177">
        <f t="shared" ca="1" si="21"/>
        <v>76.819999999999993</v>
      </c>
      <c r="K69" s="177">
        <f t="shared" ca="1" si="22"/>
        <v>7.87</v>
      </c>
      <c r="L69" s="177">
        <f t="shared" ca="1" si="23"/>
        <v>0</v>
      </c>
      <c r="M69" s="178">
        <f t="shared" ca="1" si="24"/>
        <v>363.65</v>
      </c>
      <c r="N69" s="176">
        <f t="shared" ca="1" si="25"/>
        <v>278.95999999999998</v>
      </c>
      <c r="O69" s="177">
        <f t="shared" ca="1" si="26"/>
        <v>76.819999999999993</v>
      </c>
      <c r="P69" s="177">
        <f t="shared" ca="1" si="27"/>
        <v>7.87</v>
      </c>
      <c r="Q69" s="177">
        <f t="shared" ca="1" si="28"/>
        <v>0</v>
      </c>
      <c r="R69" s="178">
        <f t="shared" ca="1" si="29"/>
        <v>363.65</v>
      </c>
      <c r="W69" s="47"/>
      <c r="X69" s="47">
        <v>69</v>
      </c>
    </row>
    <row r="70" spans="1:24">
      <c r="A70" s="62" t="s">
        <v>112</v>
      </c>
      <c r="B70" s="171">
        <f t="shared" ca="1" si="18"/>
        <v>598.64</v>
      </c>
      <c r="C70" s="176">
        <f t="shared" ca="1" si="19"/>
        <v>446.58543999999995</v>
      </c>
      <c r="D70" s="177">
        <f t="shared" ca="1" si="19"/>
        <v>143.85319200000001</v>
      </c>
      <c r="E70" s="177">
        <f t="shared" ca="1" si="19"/>
        <v>8.2013680000000004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403.67</v>
      </c>
      <c r="I70" s="180">
        <f t="shared" ca="1" si="20"/>
        <v>318.98</v>
      </c>
      <c r="J70" s="177">
        <f t="shared" ca="1" si="21"/>
        <v>76.819999999999993</v>
      </c>
      <c r="K70" s="177">
        <f t="shared" ca="1" si="22"/>
        <v>7.87</v>
      </c>
      <c r="L70" s="177">
        <f t="shared" ca="1" si="23"/>
        <v>0</v>
      </c>
      <c r="M70" s="178">
        <f t="shared" ca="1" si="24"/>
        <v>403.67</v>
      </c>
      <c r="N70" s="176">
        <f t="shared" ca="1" si="25"/>
        <v>318.98</v>
      </c>
      <c r="O70" s="177">
        <f t="shared" ca="1" si="26"/>
        <v>76.819999999999993</v>
      </c>
      <c r="P70" s="177">
        <f t="shared" ca="1" si="27"/>
        <v>7.87</v>
      </c>
      <c r="Q70" s="177">
        <f t="shared" ca="1" si="28"/>
        <v>0</v>
      </c>
      <c r="R70" s="178">
        <f t="shared" ca="1" si="29"/>
        <v>403.67</v>
      </c>
      <c r="W70" s="47"/>
      <c r="X70" s="47">
        <v>70</v>
      </c>
    </row>
    <row r="71" spans="1:24">
      <c r="A71" s="62" t="s">
        <v>113</v>
      </c>
      <c r="B71" s="171">
        <f t="shared" ca="1" si="18"/>
        <v>598.64</v>
      </c>
      <c r="C71" s="176">
        <f t="shared" ca="1" si="19"/>
        <v>446.58543999999995</v>
      </c>
      <c r="D71" s="177">
        <f t="shared" ca="1" si="19"/>
        <v>143.85319200000001</v>
      </c>
      <c r="E71" s="177">
        <f t="shared" ca="1" si="19"/>
        <v>8.2013680000000004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442.33</v>
      </c>
      <c r="I71" s="180">
        <f t="shared" ca="1" si="20"/>
        <v>357.64</v>
      </c>
      <c r="J71" s="177">
        <f t="shared" ca="1" si="21"/>
        <v>76.819999999999993</v>
      </c>
      <c r="K71" s="177">
        <f t="shared" ca="1" si="22"/>
        <v>7.87</v>
      </c>
      <c r="L71" s="177">
        <f t="shared" ca="1" si="23"/>
        <v>0</v>
      </c>
      <c r="M71" s="178">
        <f t="shared" ca="1" si="24"/>
        <v>442.33</v>
      </c>
      <c r="N71" s="176">
        <f t="shared" ca="1" si="25"/>
        <v>357.64</v>
      </c>
      <c r="O71" s="177">
        <f t="shared" ca="1" si="26"/>
        <v>76.819999999999993</v>
      </c>
      <c r="P71" s="177">
        <f t="shared" ca="1" si="27"/>
        <v>7.87</v>
      </c>
      <c r="Q71" s="177">
        <f t="shared" ca="1" si="28"/>
        <v>0</v>
      </c>
      <c r="R71" s="178">
        <f t="shared" ca="1" si="29"/>
        <v>442.33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497.03</v>
      </c>
      <c r="I72" s="180">
        <f t="shared" ca="1" si="20"/>
        <v>377.64</v>
      </c>
      <c r="J72" s="177">
        <f t="shared" ca="1" si="21"/>
        <v>110.4</v>
      </c>
      <c r="K72" s="177">
        <f t="shared" ca="1" si="22"/>
        <v>8.99</v>
      </c>
      <c r="L72" s="177">
        <f t="shared" ca="1" si="23"/>
        <v>0</v>
      </c>
      <c r="M72" s="178">
        <f t="shared" ca="1" si="24"/>
        <v>497.03</v>
      </c>
      <c r="N72" s="176">
        <f t="shared" ca="1" si="25"/>
        <v>377.64</v>
      </c>
      <c r="O72" s="177">
        <f t="shared" ca="1" si="26"/>
        <v>110.4</v>
      </c>
      <c r="P72" s="177">
        <f t="shared" ca="1" si="27"/>
        <v>8.99</v>
      </c>
      <c r="Q72" s="177">
        <f t="shared" ca="1" si="28"/>
        <v>0</v>
      </c>
      <c r="R72" s="178">
        <f t="shared" ca="1" si="29"/>
        <v>497.03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562.78</v>
      </c>
      <c r="I73" s="180">
        <f t="shared" ca="1" si="20"/>
        <v>400.25</v>
      </c>
      <c r="J73" s="177">
        <f t="shared" ca="1" si="21"/>
        <v>157.59</v>
      </c>
      <c r="K73" s="177">
        <f t="shared" ca="1" si="22"/>
        <v>4.93</v>
      </c>
      <c r="L73" s="177">
        <f t="shared" ca="1" si="23"/>
        <v>0</v>
      </c>
      <c r="M73" s="178">
        <f t="shared" ca="1" si="24"/>
        <v>562.77</v>
      </c>
      <c r="N73" s="176">
        <f t="shared" ca="1" si="25"/>
        <v>400.25711214172753</v>
      </c>
      <c r="O73" s="177">
        <f t="shared" ca="1" si="26"/>
        <v>157.59280025587719</v>
      </c>
      <c r="P73" s="177">
        <f t="shared" ca="1" si="27"/>
        <v>4.930087602395294</v>
      </c>
      <c r="Q73" s="177">
        <f t="shared" ca="1" si="28"/>
        <v>0</v>
      </c>
      <c r="R73" s="178">
        <f t="shared" ca="1" si="29"/>
        <v>562.78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612.21</v>
      </c>
      <c r="I74" s="180">
        <f t="shared" ca="1" si="20"/>
        <v>445.63</v>
      </c>
      <c r="J74" s="177">
        <f t="shared" ca="1" si="21"/>
        <v>157.59</v>
      </c>
      <c r="K74" s="177">
        <f t="shared" ca="1" si="22"/>
        <v>8.99</v>
      </c>
      <c r="L74" s="177">
        <f t="shared" ca="1" si="23"/>
        <v>0</v>
      </c>
      <c r="M74" s="178">
        <f t="shared" ca="1" si="24"/>
        <v>612.21</v>
      </c>
      <c r="N74" s="176">
        <f t="shared" ca="1" si="25"/>
        <v>445.63</v>
      </c>
      <c r="O74" s="177">
        <f t="shared" ca="1" si="26"/>
        <v>157.59</v>
      </c>
      <c r="P74" s="177">
        <f t="shared" ca="1" si="27"/>
        <v>8.99</v>
      </c>
      <c r="Q74" s="177">
        <f t="shared" ca="1" si="28"/>
        <v>0</v>
      </c>
      <c r="R74" s="178">
        <f t="shared" ca="1" si="29"/>
        <v>612.21</v>
      </c>
      <c r="W74" s="47"/>
      <c r="X74" s="47">
        <v>74</v>
      </c>
    </row>
    <row r="75" spans="1:24">
      <c r="A75" s="62" t="s">
        <v>117</v>
      </c>
      <c r="B75" s="171">
        <f t="shared" ca="1" si="18"/>
        <v>682.78</v>
      </c>
      <c r="C75" s="176">
        <f t="shared" ca="1" si="19"/>
        <v>509.35387999999989</v>
      </c>
      <c r="D75" s="177">
        <f t="shared" ca="1" si="19"/>
        <v>164.07203400000003</v>
      </c>
      <c r="E75" s="177">
        <f t="shared" ca="1" si="19"/>
        <v>9.3540860000000006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655.47</v>
      </c>
      <c r="I75" s="180">
        <f t="shared" ca="1" si="20"/>
        <v>488.98</v>
      </c>
      <c r="J75" s="177">
        <f t="shared" ca="1" si="21"/>
        <v>157.51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655.47</v>
      </c>
      <c r="N75" s="176">
        <f t="shared" ca="1" si="25"/>
        <v>488.98</v>
      </c>
      <c r="O75" s="177">
        <f t="shared" ca="1" si="26"/>
        <v>157.51</v>
      </c>
      <c r="P75" s="177">
        <f t="shared" ca="1" si="27"/>
        <v>8.98</v>
      </c>
      <c r="Q75" s="177">
        <f t="shared" ca="1" si="28"/>
        <v>0</v>
      </c>
      <c r="R75" s="178">
        <f t="shared" ca="1" si="29"/>
        <v>655.47</v>
      </c>
      <c r="W75" s="47"/>
      <c r="X75" s="47">
        <v>75</v>
      </c>
    </row>
    <row r="76" spans="1:24">
      <c r="A76" s="62" t="s">
        <v>118</v>
      </c>
      <c r="B76" s="171">
        <f t="shared" ca="1" si="18"/>
        <v>682.78</v>
      </c>
      <c r="C76" s="176">
        <f t="shared" ca="1" si="19"/>
        <v>509.35387999999989</v>
      </c>
      <c r="D76" s="177">
        <f t="shared" ca="1" si="19"/>
        <v>164.07203400000003</v>
      </c>
      <c r="E76" s="177">
        <f t="shared" ca="1" si="19"/>
        <v>9.3540860000000006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655.47</v>
      </c>
      <c r="I76" s="180">
        <f t="shared" ca="1" si="20"/>
        <v>488.98</v>
      </c>
      <c r="J76" s="177">
        <f t="shared" ca="1" si="21"/>
        <v>157.51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655.47</v>
      </c>
      <c r="N76" s="176">
        <f t="shared" ca="1" si="25"/>
        <v>488.98</v>
      </c>
      <c r="O76" s="177">
        <f t="shared" ca="1" si="26"/>
        <v>157.51</v>
      </c>
      <c r="P76" s="177">
        <f t="shared" ca="1" si="27"/>
        <v>8.98</v>
      </c>
      <c r="Q76" s="177">
        <f t="shared" ca="1" si="28"/>
        <v>0</v>
      </c>
      <c r="R76" s="178">
        <f t="shared" ca="1" si="29"/>
        <v>655.47</v>
      </c>
      <c r="W76" s="47"/>
      <c r="X76" s="47">
        <v>76</v>
      </c>
    </row>
    <row r="77" spans="1:24">
      <c r="A77" s="62" t="s">
        <v>119</v>
      </c>
      <c r="B77" s="171">
        <f t="shared" ca="1" si="18"/>
        <v>682.78</v>
      </c>
      <c r="C77" s="176">
        <f t="shared" ca="1" si="19"/>
        <v>509.35387999999989</v>
      </c>
      <c r="D77" s="177">
        <f t="shared" ca="1" si="19"/>
        <v>164.07203400000003</v>
      </c>
      <c r="E77" s="177">
        <f t="shared" ca="1" si="19"/>
        <v>9.3540860000000006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655.47</v>
      </c>
      <c r="I77" s="180">
        <f t="shared" ca="1" si="20"/>
        <v>488.98</v>
      </c>
      <c r="J77" s="177">
        <f t="shared" ca="1" si="21"/>
        <v>157.51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655.47</v>
      </c>
      <c r="N77" s="176">
        <f t="shared" ca="1" si="25"/>
        <v>488.98</v>
      </c>
      <c r="O77" s="177">
        <f t="shared" ca="1" si="26"/>
        <v>157.51</v>
      </c>
      <c r="P77" s="177">
        <f t="shared" ca="1" si="27"/>
        <v>8.98</v>
      </c>
      <c r="Q77" s="177">
        <f t="shared" ca="1" si="28"/>
        <v>0</v>
      </c>
      <c r="R77" s="178">
        <f t="shared" ca="1" si="29"/>
        <v>655.47</v>
      </c>
      <c r="W77" s="47"/>
      <c r="X77" s="47">
        <v>77</v>
      </c>
    </row>
    <row r="78" spans="1:24">
      <c r="A78" s="62" t="s">
        <v>120</v>
      </c>
      <c r="B78" s="171">
        <f t="shared" ca="1" si="18"/>
        <v>682.78</v>
      </c>
      <c r="C78" s="176">
        <f t="shared" ca="1" si="19"/>
        <v>509.35387999999989</v>
      </c>
      <c r="D78" s="177">
        <f t="shared" ca="1" si="19"/>
        <v>164.07203400000003</v>
      </c>
      <c r="E78" s="177">
        <f t="shared" ca="1" si="19"/>
        <v>9.3540860000000006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655.47</v>
      </c>
      <c r="I78" s="180">
        <f t="shared" ca="1" si="20"/>
        <v>488.98</v>
      </c>
      <c r="J78" s="177">
        <f t="shared" ca="1" si="21"/>
        <v>157.51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655.47</v>
      </c>
      <c r="N78" s="176">
        <f t="shared" ca="1" si="25"/>
        <v>488.98</v>
      </c>
      <c r="O78" s="177">
        <f t="shared" ca="1" si="26"/>
        <v>157.51</v>
      </c>
      <c r="P78" s="177">
        <f t="shared" ca="1" si="27"/>
        <v>8.98</v>
      </c>
      <c r="Q78" s="177">
        <f t="shared" ca="1" si="28"/>
        <v>0</v>
      </c>
      <c r="R78" s="178">
        <f t="shared" ca="1" si="29"/>
        <v>655.47</v>
      </c>
      <c r="W78" s="47"/>
      <c r="X78" s="47">
        <v>78</v>
      </c>
    </row>
    <row r="79" spans="1:24">
      <c r="A79" s="62" t="s">
        <v>121</v>
      </c>
      <c r="B79" s="171">
        <f t="shared" ca="1" si="18"/>
        <v>682.78</v>
      </c>
      <c r="C79" s="176">
        <f t="shared" ca="1" si="19"/>
        <v>509.35387999999989</v>
      </c>
      <c r="D79" s="177">
        <f t="shared" ca="1" si="19"/>
        <v>164.07203400000003</v>
      </c>
      <c r="E79" s="177">
        <f t="shared" ca="1" si="19"/>
        <v>9.3540860000000006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655.47</v>
      </c>
      <c r="I79" s="180">
        <f t="shared" ca="1" si="20"/>
        <v>488.98</v>
      </c>
      <c r="J79" s="177">
        <f t="shared" ca="1" si="21"/>
        <v>157.51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655.47</v>
      </c>
      <c r="N79" s="176">
        <f t="shared" ca="1" si="25"/>
        <v>488.98</v>
      </c>
      <c r="O79" s="177">
        <f t="shared" ca="1" si="26"/>
        <v>157.51</v>
      </c>
      <c r="P79" s="177">
        <f t="shared" ca="1" si="27"/>
        <v>8.98</v>
      </c>
      <c r="Q79" s="177">
        <f t="shared" ca="1" si="28"/>
        <v>0</v>
      </c>
      <c r="R79" s="178">
        <f t="shared" ca="1" si="29"/>
        <v>655.47</v>
      </c>
      <c r="W79" s="47"/>
      <c r="X79" s="47">
        <v>79</v>
      </c>
    </row>
    <row r="80" spans="1:24">
      <c r="A80" s="62" t="s">
        <v>122</v>
      </c>
      <c r="B80" s="171">
        <f t="shared" ca="1" si="18"/>
        <v>682.78</v>
      </c>
      <c r="C80" s="176">
        <f t="shared" ca="1" si="19"/>
        <v>509.35387999999989</v>
      </c>
      <c r="D80" s="177">
        <f t="shared" ca="1" si="19"/>
        <v>164.07203400000003</v>
      </c>
      <c r="E80" s="177">
        <f t="shared" ca="1" si="19"/>
        <v>9.3540860000000006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655.47</v>
      </c>
      <c r="I80" s="180">
        <f t="shared" ca="1" si="20"/>
        <v>488.98</v>
      </c>
      <c r="J80" s="177">
        <f t="shared" ca="1" si="21"/>
        <v>157.51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655.47</v>
      </c>
      <c r="N80" s="176">
        <f t="shared" ca="1" si="25"/>
        <v>488.98</v>
      </c>
      <c r="O80" s="177">
        <f t="shared" ca="1" si="26"/>
        <v>157.51</v>
      </c>
      <c r="P80" s="177">
        <f t="shared" ca="1" si="27"/>
        <v>8.98</v>
      </c>
      <c r="Q80" s="177">
        <f t="shared" ca="1" si="28"/>
        <v>0</v>
      </c>
      <c r="R80" s="178">
        <f t="shared" ca="1" si="29"/>
        <v>655.47</v>
      </c>
      <c r="W80" s="47"/>
      <c r="X80" s="47">
        <v>80</v>
      </c>
    </row>
    <row r="81" spans="1:24">
      <c r="A81" s="62" t="s">
        <v>123</v>
      </c>
      <c r="B81" s="171">
        <f t="shared" ca="1" si="18"/>
        <v>682.78</v>
      </c>
      <c r="C81" s="176">
        <f t="shared" ca="1" si="19"/>
        <v>509.35387999999989</v>
      </c>
      <c r="D81" s="177">
        <f t="shared" ca="1" si="19"/>
        <v>164.07203400000003</v>
      </c>
      <c r="E81" s="177">
        <f t="shared" ca="1" si="19"/>
        <v>9.3540860000000006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655.47</v>
      </c>
      <c r="I81" s="180">
        <f t="shared" ca="1" si="20"/>
        <v>488.98</v>
      </c>
      <c r="J81" s="177">
        <f t="shared" ca="1" si="21"/>
        <v>157.51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655.47</v>
      </c>
      <c r="N81" s="176">
        <f t="shared" ca="1" si="25"/>
        <v>488.98</v>
      </c>
      <c r="O81" s="177">
        <f t="shared" ca="1" si="26"/>
        <v>157.51</v>
      </c>
      <c r="P81" s="177">
        <f t="shared" ca="1" si="27"/>
        <v>8.98</v>
      </c>
      <c r="Q81" s="177">
        <f t="shared" ca="1" si="28"/>
        <v>0</v>
      </c>
      <c r="R81" s="178">
        <f t="shared" ca="1" si="29"/>
        <v>655.47</v>
      </c>
      <c r="W81" s="47"/>
      <c r="X81" s="47">
        <v>81</v>
      </c>
    </row>
    <row r="82" spans="1:24">
      <c r="A82" s="62" t="s">
        <v>124</v>
      </c>
      <c r="B82" s="171">
        <f t="shared" ca="1" si="18"/>
        <v>682.78</v>
      </c>
      <c r="C82" s="176">
        <f t="shared" ca="1" si="19"/>
        <v>509.35387999999989</v>
      </c>
      <c r="D82" s="177">
        <f t="shared" ca="1" si="19"/>
        <v>164.07203400000003</v>
      </c>
      <c r="E82" s="177">
        <f t="shared" ca="1" si="19"/>
        <v>9.3540860000000006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655.47</v>
      </c>
      <c r="I82" s="180">
        <f t="shared" ca="1" si="20"/>
        <v>488.98</v>
      </c>
      <c r="J82" s="177">
        <f t="shared" ca="1" si="21"/>
        <v>157.51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655.47</v>
      </c>
      <c r="N82" s="176">
        <f t="shared" ca="1" si="25"/>
        <v>488.98</v>
      </c>
      <c r="O82" s="177">
        <f t="shared" ca="1" si="26"/>
        <v>157.51</v>
      </c>
      <c r="P82" s="177">
        <f t="shared" ca="1" si="27"/>
        <v>8.98</v>
      </c>
      <c r="Q82" s="177">
        <f t="shared" ca="1" si="28"/>
        <v>0</v>
      </c>
      <c r="R82" s="178">
        <f t="shared" ca="1" si="29"/>
        <v>655.47</v>
      </c>
      <c r="W82" s="47"/>
      <c r="X82" s="47">
        <v>82</v>
      </c>
    </row>
    <row r="83" spans="1:24">
      <c r="A83" s="62" t="s">
        <v>125</v>
      </c>
      <c r="B83" s="171">
        <f t="shared" ca="1" si="18"/>
        <v>682.78</v>
      </c>
      <c r="C83" s="176">
        <f t="shared" ca="1" si="19"/>
        <v>509.35387999999989</v>
      </c>
      <c r="D83" s="177">
        <f t="shared" ca="1" si="19"/>
        <v>164.07203400000003</v>
      </c>
      <c r="E83" s="177">
        <f t="shared" ca="1" si="19"/>
        <v>9.3540860000000006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655.47</v>
      </c>
      <c r="I83" s="180">
        <f t="shared" ca="1" si="20"/>
        <v>488.98</v>
      </c>
      <c r="J83" s="177">
        <f t="shared" ca="1" si="21"/>
        <v>157.51</v>
      </c>
      <c r="K83" s="177">
        <f t="shared" ca="1" si="22"/>
        <v>8.98</v>
      </c>
      <c r="L83" s="177">
        <f t="shared" ca="1" si="23"/>
        <v>0</v>
      </c>
      <c r="M83" s="178">
        <f t="shared" ca="1" si="24"/>
        <v>655.47</v>
      </c>
      <c r="N83" s="176">
        <f t="shared" ca="1" si="25"/>
        <v>488.98</v>
      </c>
      <c r="O83" s="177">
        <f t="shared" ca="1" si="26"/>
        <v>157.51</v>
      </c>
      <c r="P83" s="177">
        <f t="shared" ca="1" si="27"/>
        <v>8.98</v>
      </c>
      <c r="Q83" s="177">
        <f t="shared" ca="1" si="28"/>
        <v>0</v>
      </c>
      <c r="R83" s="178">
        <f t="shared" ca="1" si="29"/>
        <v>655.47</v>
      </c>
      <c r="W83" s="47"/>
      <c r="X83" s="47">
        <v>83</v>
      </c>
    </row>
    <row r="84" spans="1:24">
      <c r="A84" s="62" t="s">
        <v>126</v>
      </c>
      <c r="B84" s="171">
        <f t="shared" ca="1" si="18"/>
        <v>682.78</v>
      </c>
      <c r="C84" s="176">
        <f t="shared" ca="1" si="19"/>
        <v>509.35387999999989</v>
      </c>
      <c r="D84" s="177">
        <f t="shared" ca="1" si="19"/>
        <v>164.07203400000003</v>
      </c>
      <c r="E84" s="177">
        <f t="shared" ca="1" si="19"/>
        <v>9.3540860000000006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655.47</v>
      </c>
      <c r="I84" s="180">
        <f t="shared" ca="1" si="20"/>
        <v>488.98</v>
      </c>
      <c r="J84" s="177">
        <f t="shared" ca="1" si="21"/>
        <v>157.51</v>
      </c>
      <c r="K84" s="177">
        <f t="shared" ca="1" si="22"/>
        <v>8.98</v>
      </c>
      <c r="L84" s="177">
        <f t="shared" ca="1" si="23"/>
        <v>0</v>
      </c>
      <c r="M84" s="178">
        <f t="shared" ca="1" si="24"/>
        <v>655.47</v>
      </c>
      <c r="N84" s="176">
        <f t="shared" ca="1" si="25"/>
        <v>488.98</v>
      </c>
      <c r="O84" s="177">
        <f t="shared" ca="1" si="26"/>
        <v>157.51</v>
      </c>
      <c r="P84" s="177">
        <f t="shared" ca="1" si="27"/>
        <v>8.98</v>
      </c>
      <c r="Q84" s="177">
        <f t="shared" ca="1" si="28"/>
        <v>0</v>
      </c>
      <c r="R84" s="178">
        <f t="shared" ca="1" si="29"/>
        <v>655.47</v>
      </c>
      <c r="W84" s="47"/>
      <c r="X84" s="47">
        <v>84</v>
      </c>
    </row>
    <row r="85" spans="1:24">
      <c r="A85" s="62" t="s">
        <v>127</v>
      </c>
      <c r="B85" s="171">
        <f t="shared" ca="1" si="18"/>
        <v>682.78</v>
      </c>
      <c r="C85" s="176">
        <f t="shared" ca="1" si="19"/>
        <v>509.35387999999989</v>
      </c>
      <c r="D85" s="177">
        <f t="shared" ca="1" si="19"/>
        <v>164.07203400000003</v>
      </c>
      <c r="E85" s="177">
        <f t="shared" ca="1" si="19"/>
        <v>9.3540860000000006</v>
      </c>
      <c r="F85" s="178">
        <f t="shared" ca="1" si="19"/>
        <v>0</v>
      </c>
      <c r="G85" s="179">
        <f t="shared" ca="1" si="16"/>
        <v>0</v>
      </c>
      <c r="H85" s="179">
        <f t="shared" ca="1" si="17"/>
        <v>655.47</v>
      </c>
      <c r="I85" s="180">
        <f t="shared" ca="1" si="20"/>
        <v>488.98</v>
      </c>
      <c r="J85" s="177">
        <f t="shared" ca="1" si="21"/>
        <v>157.51</v>
      </c>
      <c r="K85" s="177">
        <f t="shared" ca="1" si="22"/>
        <v>8.98</v>
      </c>
      <c r="L85" s="177">
        <f t="shared" ca="1" si="23"/>
        <v>0</v>
      </c>
      <c r="M85" s="178">
        <f t="shared" ca="1" si="24"/>
        <v>655.47</v>
      </c>
      <c r="N85" s="176">
        <f t="shared" ca="1" si="25"/>
        <v>488.98</v>
      </c>
      <c r="O85" s="177">
        <f t="shared" ca="1" si="26"/>
        <v>157.51</v>
      </c>
      <c r="P85" s="177">
        <f t="shared" ca="1" si="27"/>
        <v>8.98</v>
      </c>
      <c r="Q85" s="177">
        <f t="shared" ca="1" si="28"/>
        <v>0</v>
      </c>
      <c r="R85" s="178">
        <f t="shared" ca="1" si="29"/>
        <v>655.47</v>
      </c>
      <c r="W85" s="47"/>
      <c r="X85" s="47">
        <v>85</v>
      </c>
    </row>
    <row r="86" spans="1:24">
      <c r="A86" s="62" t="s">
        <v>128</v>
      </c>
      <c r="B86" s="171">
        <f t="shared" ca="1" si="18"/>
        <v>682.78</v>
      </c>
      <c r="C86" s="176">
        <f t="shared" ca="1" si="19"/>
        <v>509.35387999999989</v>
      </c>
      <c r="D86" s="177">
        <f t="shared" ca="1" si="19"/>
        <v>164.07203400000003</v>
      </c>
      <c r="E86" s="177">
        <f t="shared" ca="1" si="19"/>
        <v>9.3540860000000006</v>
      </c>
      <c r="F86" s="178">
        <f t="shared" ca="1" si="19"/>
        <v>0</v>
      </c>
      <c r="G86" s="179">
        <f t="shared" ca="1" si="16"/>
        <v>0</v>
      </c>
      <c r="H86" s="179">
        <f t="shared" ca="1" si="17"/>
        <v>655.47</v>
      </c>
      <c r="I86" s="180">
        <f t="shared" ca="1" si="20"/>
        <v>488.98</v>
      </c>
      <c r="J86" s="177">
        <f t="shared" ca="1" si="21"/>
        <v>157.51</v>
      </c>
      <c r="K86" s="177">
        <f t="shared" ca="1" si="22"/>
        <v>8.98</v>
      </c>
      <c r="L86" s="177">
        <f t="shared" ca="1" si="23"/>
        <v>0</v>
      </c>
      <c r="M86" s="178">
        <f t="shared" ca="1" si="24"/>
        <v>655.47</v>
      </c>
      <c r="N86" s="176">
        <f t="shared" ca="1" si="25"/>
        <v>488.98</v>
      </c>
      <c r="O86" s="177">
        <f t="shared" ca="1" si="26"/>
        <v>157.51</v>
      </c>
      <c r="P86" s="177">
        <f t="shared" ca="1" si="27"/>
        <v>8.98</v>
      </c>
      <c r="Q86" s="177">
        <f t="shared" ca="1" si="28"/>
        <v>0</v>
      </c>
      <c r="R86" s="178">
        <f t="shared" ca="1" si="29"/>
        <v>655.47</v>
      </c>
      <c r="W86" s="47"/>
      <c r="X86" s="47">
        <v>86</v>
      </c>
    </row>
    <row r="87" spans="1:24">
      <c r="A87" s="62" t="s">
        <v>129</v>
      </c>
      <c r="B87" s="171">
        <f t="shared" ca="1" si="18"/>
        <v>682.78</v>
      </c>
      <c r="C87" s="176">
        <f t="shared" ca="1" si="19"/>
        <v>509.35387999999989</v>
      </c>
      <c r="D87" s="177">
        <f t="shared" ca="1" si="19"/>
        <v>164.07203400000003</v>
      </c>
      <c r="E87" s="177">
        <f t="shared" ca="1" si="19"/>
        <v>9.3540860000000006</v>
      </c>
      <c r="F87" s="178">
        <f t="shared" ca="1" si="19"/>
        <v>0</v>
      </c>
      <c r="G87" s="179">
        <f t="shared" ca="1" si="16"/>
        <v>0</v>
      </c>
      <c r="H87" s="179">
        <f t="shared" ca="1" si="17"/>
        <v>655.47</v>
      </c>
      <c r="I87" s="180">
        <f t="shared" ca="1" si="20"/>
        <v>488.98</v>
      </c>
      <c r="J87" s="177">
        <f t="shared" ca="1" si="21"/>
        <v>157.51</v>
      </c>
      <c r="K87" s="177">
        <f t="shared" ca="1" si="22"/>
        <v>8.98</v>
      </c>
      <c r="L87" s="177">
        <f t="shared" ca="1" si="23"/>
        <v>0</v>
      </c>
      <c r="M87" s="178">
        <f t="shared" ca="1" si="24"/>
        <v>655.47</v>
      </c>
      <c r="N87" s="176">
        <f t="shared" ca="1" si="25"/>
        <v>488.98</v>
      </c>
      <c r="O87" s="177">
        <f t="shared" ca="1" si="26"/>
        <v>157.51</v>
      </c>
      <c r="P87" s="177">
        <f t="shared" ca="1" si="27"/>
        <v>8.98</v>
      </c>
      <c r="Q87" s="177">
        <f t="shared" ca="1" si="28"/>
        <v>0</v>
      </c>
      <c r="R87" s="178">
        <f t="shared" ca="1" si="29"/>
        <v>655.47</v>
      </c>
      <c r="W87" s="47"/>
      <c r="X87" s="47">
        <v>87</v>
      </c>
    </row>
    <row r="88" spans="1:24">
      <c r="A88" s="62" t="s">
        <v>130</v>
      </c>
      <c r="B88" s="171">
        <f t="shared" ca="1" si="18"/>
        <v>682.78</v>
      </c>
      <c r="C88" s="176">
        <f t="shared" ca="1" si="19"/>
        <v>509.35387999999989</v>
      </c>
      <c r="D88" s="177">
        <f t="shared" ca="1" si="19"/>
        <v>164.07203400000003</v>
      </c>
      <c r="E88" s="177">
        <f t="shared" ca="1" si="19"/>
        <v>9.3540860000000006</v>
      </c>
      <c r="F88" s="178">
        <f t="shared" ca="1" si="19"/>
        <v>0</v>
      </c>
      <c r="G88" s="179">
        <f t="shared" ca="1" si="16"/>
        <v>0</v>
      </c>
      <c r="H88" s="179">
        <f t="shared" ca="1" si="17"/>
        <v>655.47</v>
      </c>
      <c r="I88" s="180">
        <f t="shared" ca="1" si="20"/>
        <v>488.98</v>
      </c>
      <c r="J88" s="177">
        <f t="shared" ca="1" si="21"/>
        <v>157.51</v>
      </c>
      <c r="K88" s="177">
        <f t="shared" ca="1" si="22"/>
        <v>8.98</v>
      </c>
      <c r="L88" s="177">
        <f t="shared" ca="1" si="23"/>
        <v>0</v>
      </c>
      <c r="M88" s="178">
        <f t="shared" ca="1" si="24"/>
        <v>655.47</v>
      </c>
      <c r="N88" s="176">
        <f t="shared" ca="1" si="25"/>
        <v>488.98</v>
      </c>
      <c r="O88" s="177">
        <f t="shared" ca="1" si="26"/>
        <v>157.51</v>
      </c>
      <c r="P88" s="177">
        <f t="shared" ca="1" si="27"/>
        <v>8.98</v>
      </c>
      <c r="Q88" s="177">
        <f t="shared" ca="1" si="28"/>
        <v>0</v>
      </c>
      <c r="R88" s="178">
        <f t="shared" ca="1" si="29"/>
        <v>655.47</v>
      </c>
      <c r="W88" s="47"/>
      <c r="X88" s="47">
        <v>88</v>
      </c>
    </row>
    <row r="89" spans="1:24">
      <c r="A89" s="62" t="s">
        <v>131</v>
      </c>
      <c r="B89" s="171">
        <f t="shared" ca="1" si="18"/>
        <v>682.78</v>
      </c>
      <c r="C89" s="176">
        <f t="shared" ca="1" si="19"/>
        <v>509.35387999999989</v>
      </c>
      <c r="D89" s="177">
        <f t="shared" ca="1" si="19"/>
        <v>164.07203400000003</v>
      </c>
      <c r="E89" s="177">
        <f t="shared" ca="1" si="19"/>
        <v>9.3540860000000006</v>
      </c>
      <c r="F89" s="178">
        <f t="shared" ca="1" si="19"/>
        <v>0</v>
      </c>
      <c r="G89" s="179">
        <f t="shared" ca="1" si="16"/>
        <v>0</v>
      </c>
      <c r="H89" s="179">
        <f t="shared" ca="1" si="17"/>
        <v>655.47</v>
      </c>
      <c r="I89" s="180">
        <f t="shared" ca="1" si="20"/>
        <v>488.98</v>
      </c>
      <c r="J89" s="177">
        <f t="shared" ca="1" si="21"/>
        <v>157.51</v>
      </c>
      <c r="K89" s="177">
        <f t="shared" ca="1" si="22"/>
        <v>8.98</v>
      </c>
      <c r="L89" s="177">
        <f t="shared" ca="1" si="23"/>
        <v>0</v>
      </c>
      <c r="M89" s="178">
        <f t="shared" ca="1" si="24"/>
        <v>655.47</v>
      </c>
      <c r="N89" s="176">
        <f t="shared" ca="1" si="25"/>
        <v>488.98</v>
      </c>
      <c r="O89" s="177">
        <f t="shared" ca="1" si="26"/>
        <v>157.51</v>
      </c>
      <c r="P89" s="177">
        <f t="shared" ca="1" si="27"/>
        <v>8.98</v>
      </c>
      <c r="Q89" s="177">
        <f t="shared" ca="1" si="28"/>
        <v>0</v>
      </c>
      <c r="R89" s="178">
        <f t="shared" ca="1" si="29"/>
        <v>655.47</v>
      </c>
      <c r="W89" s="47"/>
      <c r="X89" s="47">
        <v>89</v>
      </c>
    </row>
    <row r="90" spans="1:24">
      <c r="A90" s="62" t="s">
        <v>132</v>
      </c>
      <c r="B90" s="171">
        <f t="shared" ca="1" si="18"/>
        <v>682.78</v>
      </c>
      <c r="C90" s="176">
        <f t="shared" ca="1" si="19"/>
        <v>509.35387999999989</v>
      </c>
      <c r="D90" s="177">
        <f t="shared" ca="1" si="19"/>
        <v>164.07203400000003</v>
      </c>
      <c r="E90" s="177">
        <f t="shared" ca="1" si="19"/>
        <v>9.3540860000000006</v>
      </c>
      <c r="F90" s="178">
        <f t="shared" ca="1" si="19"/>
        <v>0</v>
      </c>
      <c r="G90" s="179">
        <f t="shared" ca="1" si="16"/>
        <v>0</v>
      </c>
      <c r="H90" s="179">
        <f t="shared" ca="1" si="17"/>
        <v>652.57000000000005</v>
      </c>
      <c r="I90" s="180">
        <f t="shared" ca="1" si="20"/>
        <v>484.51</v>
      </c>
      <c r="J90" s="177">
        <f t="shared" ca="1" si="21"/>
        <v>158.99</v>
      </c>
      <c r="K90" s="177">
        <f t="shared" ca="1" si="22"/>
        <v>9.06</v>
      </c>
      <c r="L90" s="177">
        <f t="shared" ca="1" si="23"/>
        <v>0</v>
      </c>
      <c r="M90" s="178">
        <f t="shared" ca="1" si="24"/>
        <v>652.55999999999995</v>
      </c>
      <c r="N90" s="176">
        <f t="shared" ca="1" si="25"/>
        <v>484.51742475787671</v>
      </c>
      <c r="O90" s="177">
        <f t="shared" ca="1" si="26"/>
        <v>158.99243640431536</v>
      </c>
      <c r="P90" s="177">
        <f t="shared" ca="1" si="27"/>
        <v>9.0601388378080188</v>
      </c>
      <c r="Q90" s="177">
        <f t="shared" ca="1" si="28"/>
        <v>0</v>
      </c>
      <c r="R90" s="178">
        <f t="shared" ca="1" si="29"/>
        <v>652.57000000000005</v>
      </c>
      <c r="W90" s="47"/>
      <c r="X90" s="47">
        <v>90</v>
      </c>
    </row>
    <row r="91" spans="1:24">
      <c r="A91" s="62" t="s">
        <v>133</v>
      </c>
      <c r="B91" s="171">
        <f t="shared" ca="1" si="18"/>
        <v>682.78</v>
      </c>
      <c r="C91" s="176">
        <f t="shared" ca="1" si="19"/>
        <v>509.35387999999989</v>
      </c>
      <c r="D91" s="177">
        <f t="shared" ca="1" si="19"/>
        <v>164.07203400000003</v>
      </c>
      <c r="E91" s="177">
        <f t="shared" ca="1" si="19"/>
        <v>9.3540860000000006</v>
      </c>
      <c r="F91" s="178">
        <f t="shared" ca="1" si="19"/>
        <v>0</v>
      </c>
      <c r="G91" s="179">
        <f t="shared" ca="1" si="16"/>
        <v>0</v>
      </c>
      <c r="H91" s="179">
        <f t="shared" ca="1" si="17"/>
        <v>649.69000000000005</v>
      </c>
      <c r="I91" s="180">
        <f t="shared" ca="1" si="20"/>
        <v>476.26</v>
      </c>
      <c r="J91" s="177">
        <f t="shared" ca="1" si="21"/>
        <v>164.07</v>
      </c>
      <c r="K91" s="177">
        <f t="shared" ca="1" si="22"/>
        <v>9.35</v>
      </c>
      <c r="L91" s="177">
        <f t="shared" ca="1" si="23"/>
        <v>0</v>
      </c>
      <c r="M91" s="178">
        <f t="shared" ca="1" si="24"/>
        <v>649.67999999999995</v>
      </c>
      <c r="N91" s="176">
        <f t="shared" ca="1" si="25"/>
        <v>476.2678220244544</v>
      </c>
      <c r="O91" s="177">
        <f t="shared" ca="1" si="26"/>
        <v>164.07203400000003</v>
      </c>
      <c r="P91" s="177">
        <f t="shared" ca="1" si="27"/>
        <v>9.3501439755456239</v>
      </c>
      <c r="Q91" s="177">
        <f t="shared" ca="1" si="28"/>
        <v>0</v>
      </c>
      <c r="R91" s="178">
        <f t="shared" ca="1" si="29"/>
        <v>649.69000000000005</v>
      </c>
      <c r="W91" s="47"/>
      <c r="X91" s="47">
        <v>91</v>
      </c>
    </row>
    <row r="92" spans="1:24">
      <c r="A92" s="62" t="s">
        <v>134</v>
      </c>
      <c r="B92" s="171">
        <f t="shared" ca="1" si="18"/>
        <v>682.78</v>
      </c>
      <c r="C92" s="176">
        <f t="shared" ca="1" si="19"/>
        <v>509.35387999999989</v>
      </c>
      <c r="D92" s="177">
        <f t="shared" ca="1" si="19"/>
        <v>164.07203400000003</v>
      </c>
      <c r="E92" s="177">
        <f t="shared" ca="1" si="19"/>
        <v>9.3540860000000006</v>
      </c>
      <c r="F92" s="178">
        <f t="shared" ca="1" si="19"/>
        <v>0</v>
      </c>
      <c r="G92" s="179">
        <f t="shared" ca="1" si="16"/>
        <v>0</v>
      </c>
      <c r="H92" s="179">
        <f t="shared" ca="1" si="17"/>
        <v>649.69000000000005</v>
      </c>
      <c r="I92" s="180">
        <f t="shared" ca="1" si="20"/>
        <v>476.26</v>
      </c>
      <c r="J92" s="177">
        <f t="shared" ca="1" si="21"/>
        <v>164.07</v>
      </c>
      <c r="K92" s="177">
        <f t="shared" ca="1" si="22"/>
        <v>9.35</v>
      </c>
      <c r="L92" s="177">
        <f t="shared" ca="1" si="23"/>
        <v>0</v>
      </c>
      <c r="M92" s="178">
        <f t="shared" ca="1" si="24"/>
        <v>649.67999999999995</v>
      </c>
      <c r="N92" s="176">
        <f t="shared" ca="1" si="25"/>
        <v>476.2678220244544</v>
      </c>
      <c r="O92" s="177">
        <f t="shared" ca="1" si="26"/>
        <v>164.07203400000003</v>
      </c>
      <c r="P92" s="177">
        <f t="shared" ca="1" si="27"/>
        <v>9.3501439755456239</v>
      </c>
      <c r="Q92" s="177">
        <f t="shared" ca="1" si="28"/>
        <v>0</v>
      </c>
      <c r="R92" s="178">
        <f t="shared" ca="1" si="29"/>
        <v>649.69000000000005</v>
      </c>
      <c r="W92" s="47"/>
      <c r="X92" s="47">
        <v>92</v>
      </c>
    </row>
    <row r="93" spans="1:24">
      <c r="A93" s="62" t="s">
        <v>135</v>
      </c>
      <c r="B93" s="171">
        <f t="shared" ca="1" si="18"/>
        <v>682.78</v>
      </c>
      <c r="C93" s="176">
        <f t="shared" ca="1" si="19"/>
        <v>509.35387999999989</v>
      </c>
      <c r="D93" s="177">
        <f t="shared" ca="1" si="19"/>
        <v>164.07203400000003</v>
      </c>
      <c r="E93" s="177">
        <f t="shared" ca="1" si="19"/>
        <v>9.3540860000000006</v>
      </c>
      <c r="F93" s="178">
        <f t="shared" ca="1" si="19"/>
        <v>0</v>
      </c>
      <c r="G93" s="179">
        <f t="shared" ca="1" si="16"/>
        <v>0</v>
      </c>
      <c r="H93" s="179">
        <f t="shared" ca="1" si="17"/>
        <v>598.49</v>
      </c>
      <c r="I93" s="180">
        <f t="shared" ca="1" si="20"/>
        <v>432</v>
      </c>
      <c r="J93" s="177">
        <f t="shared" ca="1" si="21"/>
        <v>157.51</v>
      </c>
      <c r="K93" s="177">
        <f t="shared" ca="1" si="22"/>
        <v>8.98</v>
      </c>
      <c r="L93" s="177">
        <f t="shared" ca="1" si="23"/>
        <v>0</v>
      </c>
      <c r="M93" s="178">
        <f t="shared" ca="1" si="24"/>
        <v>598.49</v>
      </c>
      <c r="N93" s="176">
        <f t="shared" ca="1" si="25"/>
        <v>432</v>
      </c>
      <c r="O93" s="177">
        <f t="shared" ca="1" si="26"/>
        <v>157.51</v>
      </c>
      <c r="P93" s="177">
        <f t="shared" ca="1" si="27"/>
        <v>8.98</v>
      </c>
      <c r="Q93" s="177">
        <f t="shared" ca="1" si="28"/>
        <v>0</v>
      </c>
      <c r="R93" s="178">
        <f t="shared" ca="1" si="29"/>
        <v>598.49</v>
      </c>
      <c r="W93" s="47"/>
      <c r="X93" s="47">
        <v>93</v>
      </c>
    </row>
    <row r="94" spans="1:24">
      <c r="A94" s="62" t="s">
        <v>136</v>
      </c>
      <c r="B94" s="171">
        <f t="shared" ca="1" si="18"/>
        <v>682.78</v>
      </c>
      <c r="C94" s="176">
        <f t="shared" ca="1" si="19"/>
        <v>509.35387999999989</v>
      </c>
      <c r="D94" s="177">
        <f t="shared" ca="1" si="19"/>
        <v>164.07203400000003</v>
      </c>
      <c r="E94" s="177">
        <f t="shared" ca="1" si="19"/>
        <v>9.3540860000000006</v>
      </c>
      <c r="F94" s="178">
        <f t="shared" ca="1" si="19"/>
        <v>0</v>
      </c>
      <c r="G94" s="179">
        <f t="shared" ca="1" si="16"/>
        <v>0</v>
      </c>
      <c r="H94" s="179">
        <f t="shared" ca="1" si="17"/>
        <v>580.55999999999995</v>
      </c>
      <c r="I94" s="180">
        <f t="shared" ca="1" si="20"/>
        <v>407.13</v>
      </c>
      <c r="J94" s="177">
        <f t="shared" ca="1" si="21"/>
        <v>164.07</v>
      </c>
      <c r="K94" s="177">
        <f t="shared" ca="1" si="22"/>
        <v>9.35</v>
      </c>
      <c r="L94" s="177">
        <f t="shared" ca="1" si="23"/>
        <v>0</v>
      </c>
      <c r="M94" s="178">
        <f t="shared" ca="1" si="24"/>
        <v>580.55000000000007</v>
      </c>
      <c r="N94" s="176">
        <f t="shared" ca="1" si="25"/>
        <v>407.13780491541246</v>
      </c>
      <c r="O94" s="177">
        <f t="shared" ca="1" si="26"/>
        <v>164.07203400000003</v>
      </c>
      <c r="P94" s="177">
        <f t="shared" ca="1" si="27"/>
        <v>9.3501610845873326</v>
      </c>
      <c r="Q94" s="177">
        <f t="shared" ca="1" si="28"/>
        <v>0</v>
      </c>
      <c r="R94" s="178">
        <f t="shared" ca="1" si="29"/>
        <v>580.55999999999983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577.15</v>
      </c>
      <c r="I95" s="180">
        <f t="shared" ca="1" si="20"/>
        <v>430.55</v>
      </c>
      <c r="J95" s="177">
        <f t="shared" ca="1" si="21"/>
        <v>138.69</v>
      </c>
      <c r="K95" s="177">
        <f t="shared" ca="1" si="22"/>
        <v>7.91</v>
      </c>
      <c r="L95" s="177">
        <f t="shared" ca="1" si="23"/>
        <v>0</v>
      </c>
      <c r="M95" s="178">
        <f t="shared" ca="1" si="24"/>
        <v>577.15</v>
      </c>
      <c r="N95" s="176">
        <f t="shared" ca="1" si="25"/>
        <v>430.55</v>
      </c>
      <c r="O95" s="177">
        <f t="shared" ca="1" si="26"/>
        <v>138.69</v>
      </c>
      <c r="P95" s="177">
        <f t="shared" ca="1" si="27"/>
        <v>7.91</v>
      </c>
      <c r="Q95" s="177">
        <f t="shared" ca="1" si="28"/>
        <v>0</v>
      </c>
      <c r="R95" s="178">
        <f t="shared" ca="1" si="29"/>
        <v>577.15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577.15</v>
      </c>
      <c r="I96" s="180">
        <f t="shared" ca="1" si="20"/>
        <v>430.55</v>
      </c>
      <c r="J96" s="177">
        <f t="shared" ca="1" si="21"/>
        <v>138.69</v>
      </c>
      <c r="K96" s="177">
        <f t="shared" ca="1" si="22"/>
        <v>7.91</v>
      </c>
      <c r="L96" s="177">
        <f t="shared" ca="1" si="23"/>
        <v>0</v>
      </c>
      <c r="M96" s="178">
        <f t="shared" ca="1" si="24"/>
        <v>577.15</v>
      </c>
      <c r="N96" s="176">
        <f t="shared" ca="1" si="25"/>
        <v>430.55</v>
      </c>
      <c r="O96" s="177">
        <f t="shared" ca="1" si="26"/>
        <v>138.69</v>
      </c>
      <c r="P96" s="177">
        <f t="shared" ca="1" si="27"/>
        <v>7.91</v>
      </c>
      <c r="Q96" s="177">
        <f t="shared" ca="1" si="28"/>
        <v>0</v>
      </c>
      <c r="R96" s="178">
        <f t="shared" ca="1" si="29"/>
        <v>577.15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577.15</v>
      </c>
      <c r="I97" s="180">
        <f t="shared" ca="1" si="20"/>
        <v>430.55</v>
      </c>
      <c r="J97" s="177">
        <f t="shared" ca="1" si="21"/>
        <v>138.69</v>
      </c>
      <c r="K97" s="177">
        <f t="shared" ca="1" si="22"/>
        <v>7.91</v>
      </c>
      <c r="L97" s="177">
        <f t="shared" ca="1" si="23"/>
        <v>0</v>
      </c>
      <c r="M97" s="178">
        <f t="shared" ca="1" si="24"/>
        <v>577.15</v>
      </c>
      <c r="N97" s="176">
        <f t="shared" ca="1" si="25"/>
        <v>430.55</v>
      </c>
      <c r="O97" s="177">
        <f t="shared" ca="1" si="26"/>
        <v>138.69</v>
      </c>
      <c r="P97" s="177">
        <f t="shared" ca="1" si="27"/>
        <v>7.91</v>
      </c>
      <c r="Q97" s="177">
        <f t="shared" ca="1" si="28"/>
        <v>0</v>
      </c>
      <c r="R97" s="178">
        <f t="shared" ca="1" si="29"/>
        <v>577.15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577.15</v>
      </c>
      <c r="I98" s="185">
        <f t="shared" ca="1" si="20"/>
        <v>430.55</v>
      </c>
      <c r="J98" s="182">
        <f t="shared" ca="1" si="21"/>
        <v>138.69</v>
      </c>
      <c r="K98" s="182">
        <f t="shared" ca="1" si="22"/>
        <v>7.91</v>
      </c>
      <c r="L98" s="182">
        <f t="shared" ca="1" si="23"/>
        <v>0</v>
      </c>
      <c r="M98" s="183">
        <f t="shared" ca="1" si="24"/>
        <v>577.15</v>
      </c>
      <c r="N98" s="181">
        <f t="shared" ca="1" si="25"/>
        <v>430.55</v>
      </c>
      <c r="O98" s="182">
        <f t="shared" ca="1" si="26"/>
        <v>138.69</v>
      </c>
      <c r="P98" s="182">
        <f t="shared" ca="1" si="27"/>
        <v>7.91</v>
      </c>
      <c r="Q98" s="182">
        <f t="shared" ca="1" si="28"/>
        <v>0</v>
      </c>
      <c r="R98" s="183">
        <f t="shared" ca="1" si="29"/>
        <v>577.15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16.286949999999983</v>
      </c>
      <c r="C99" s="57">
        <f t="shared" ref="C99:R99" ca="1" si="30">SUM(C3:C98)/4000</f>
        <v>12.150064700000009</v>
      </c>
      <c r="D99" s="55">
        <f t="shared" ca="1" si="30"/>
        <v>3.9137540850000003</v>
      </c>
      <c r="E99" s="55">
        <f t="shared" ca="1" si="30"/>
        <v>0.22313121500000016</v>
      </c>
      <c r="F99" s="56">
        <f t="shared" ca="1" si="30"/>
        <v>0</v>
      </c>
      <c r="G99" s="60">
        <f t="shared" ca="1" si="30"/>
        <v>0</v>
      </c>
      <c r="H99" s="60">
        <f t="shared" ca="1" si="30"/>
        <v>12.116780000000007</v>
      </c>
      <c r="I99" s="168">
        <f t="shared" ca="1" si="30"/>
        <v>9.0905749999999959</v>
      </c>
      <c r="J99" s="55">
        <f t="shared" ca="1" si="30"/>
        <v>2.8604674999999995</v>
      </c>
      <c r="K99" s="55">
        <f t="shared" ca="1" si="30"/>
        <v>0.16571250000000007</v>
      </c>
      <c r="L99" s="55">
        <f t="shared" ca="1" si="30"/>
        <v>0</v>
      </c>
      <c r="M99" s="56">
        <f t="shared" ca="1" si="30"/>
        <v>12.116755000000008</v>
      </c>
      <c r="N99" s="57">
        <f t="shared" ca="1" si="30"/>
        <v>9.0905938331965714</v>
      </c>
      <c r="O99" s="55">
        <f t="shared" ca="1" si="30"/>
        <v>2.8604733421338349</v>
      </c>
      <c r="P99" s="55">
        <f t="shared" ca="1" si="30"/>
        <v>0.16571282466959128</v>
      </c>
      <c r="Q99" s="55">
        <f t="shared" ca="1" si="30"/>
        <v>0</v>
      </c>
      <c r="R99" s="56">
        <f t="shared" ca="1" si="30"/>
        <v>12.116780000000007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-2.4967148488830304E-4</v>
      </c>
      <c r="M3" s="25">
        <f>BRPL_EOD!M3-BRPL_ISGS_exbus!M3</f>
        <v>0</v>
      </c>
      <c r="N3" s="25">
        <f>BRPL_EOD!N3-BRPL_ISGS_exbus!N3</f>
        <v>-4.3921052631574753E-3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-4.3928980526910522E-3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-2.4967148488830304E-4</v>
      </c>
      <c r="M4" s="25">
        <f>BRPL_EOD!M4-BRPL_ISGS_exbus!M4</f>
        <v>0</v>
      </c>
      <c r="N4" s="25">
        <f>BRPL_EOD!N4-BRPL_ISGS_exbus!N4</f>
        <v>-4.3921052631574753E-3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-4.3928980526910522E-3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-4.3921052631574753E-3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4.3081525804034015E-3</v>
      </c>
      <c r="S5" s="25">
        <f>BRPL_EOD!S5-BRPL_ISGS_exbus!S5</f>
        <v>-4.3900513225434423E-3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-4.3928980526910522E-3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-4.3921052631574753E-3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4.3482637141423197E-3</v>
      </c>
      <c r="R6" s="25">
        <f>BRPL_EOD!R6-BRPL_ISGS_exbus!R6</f>
        <v>4.3081525804034015E-3</v>
      </c>
      <c r="S6" s="25">
        <f>BRPL_EOD!S6-BRPL_ISGS_exbus!S6</f>
        <v>-4.3900513225434423E-3</v>
      </c>
      <c r="T6" s="25">
        <f>BRPL_EOD!T6-BRPL_ISGS_exbus!T6</f>
        <v>0</v>
      </c>
      <c r="U6" s="25">
        <f>BRPL_EOD!U6-BRPL_ISGS_exbus!U6</f>
        <v>-1.4831898806448862E-3</v>
      </c>
      <c r="V6" s="25">
        <f>BRPL_EOD!V6-BRPL_ISGS_exbus!V6</f>
        <v>-4.3928980526910522E-3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-7.4600604701231532E-3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-4.3921052631574753E-3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4.3482637141423197E-3</v>
      </c>
      <c r="R7" s="25">
        <f>BRPL_EOD!R7-BRPL_ISGS_exbus!R7</f>
        <v>4.3081525804034015E-3</v>
      </c>
      <c r="S7" s="25">
        <f>BRPL_EOD!S7-BRPL_ISGS_exbus!S7</f>
        <v>-4.3900513225434423E-3</v>
      </c>
      <c r="T7" s="25">
        <f>BRPL_EOD!T7-BRPL_ISGS_exbus!T7</f>
        <v>0</v>
      </c>
      <c r="U7" s="25">
        <f>BRPL_EOD!U7-BRPL_ISGS_exbus!U7</f>
        <v>1.4832473668278112E-3</v>
      </c>
      <c r="V7" s="25">
        <f>BRPL_EOD!V7-BRPL_ISGS_exbus!V7</f>
        <v>-4.3928980526910522E-3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-4.3921052631574753E-3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4.3482637141423197E-3</v>
      </c>
      <c r="R8" s="25">
        <f>BRPL_EOD!R8-BRPL_ISGS_exbus!R8</f>
        <v>4.3081525804034015E-3</v>
      </c>
      <c r="S8" s="25">
        <f>BRPL_EOD!S8-BRPL_ISGS_exbus!S8</f>
        <v>-4.3900513225434423E-3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-4.3928980526910522E-3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-7.4600904850399274E-3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-4.3921052631574753E-3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4.3482637141423197E-3</v>
      </c>
      <c r="R9" s="25">
        <f>BRPL_EOD!R9-BRPL_ISGS_exbus!R9</f>
        <v>4.3081525804034015E-3</v>
      </c>
      <c r="S9" s="25">
        <f>BRPL_EOD!S9-BRPL_ISGS_exbus!S9</f>
        <v>-4.3900513225434423E-3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-4.3928980526910522E-3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-4.3921052631574753E-3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4.3482637141423197E-3</v>
      </c>
      <c r="R10" s="25">
        <f>BRPL_EOD!R10-BRPL_ISGS_exbus!R10</f>
        <v>4.3081525804034015E-3</v>
      </c>
      <c r="S10" s="25">
        <f>BRPL_EOD!S10-BRPL_ISGS_exbus!S10</f>
        <v>-4.3900513225434423E-3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-4.3928980526910522E-3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-4.3921052631574753E-3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4.3482637141423197E-3</v>
      </c>
      <c r="R11" s="25">
        <f>BRPL_EOD!R11-BRPL_ISGS_exbus!R11</f>
        <v>4.3081525804034015E-3</v>
      </c>
      <c r="S11" s="25">
        <f>BRPL_EOD!S11-BRPL_ISGS_exbus!S11</f>
        <v>-4.3900513225434423E-3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-4.3928980526910522E-3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-7.4600760456746684E-3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-4.3921052631574753E-3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-6.4237918215610534E-3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-1.4830891034094407E-3</v>
      </c>
      <c r="V12" s="25">
        <f>BRPL_EOD!V12-BRPL_ISGS_exbus!V12</f>
        <v>-4.3928980526910522E-3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-4.3921052631574753E-3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-6.5005456529618755E-3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-4.3928980526910522E-3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-7.4600892789362661E-3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-4.3921052631574753E-3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-6.5005456529618755E-3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-4.3928980526910522E-3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-4.3921052631574753E-3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-6.5005456529618755E-3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-4.3928980526910522E-3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-4.3921052631574753E-3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-6.5005456529618755E-3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-4.3928980526910522E-3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-4.3921052631574753E-3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-6.5005456529618755E-3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-4.3928980526910522E-3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-4.3921052631574753E-3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-6.5005456529618755E-3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1.5484544452704085E-3</v>
      </c>
      <c r="V18" s="25">
        <f>BRPL_EOD!V18-BRPL_ISGS_exbus!V18</f>
        <v>-4.3928980526910522E-3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-4.3921052631574753E-3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-6.5005456529618755E-3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-4.3928980526910522E-3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-4.3921052631574753E-3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-6.5005456529618755E-3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-4.3928980526910522E-3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-4.3921052631574753E-3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-6.5005456529618755E-3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-4.3928980526910522E-3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-4.3921052631574753E-3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-6.5005456529618755E-3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-4.3928980526910522E-3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-7.5064058304405989E-3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-4.3921052631574753E-3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8.7824351297403069E-3</v>
      </c>
      <c r="R23" s="25">
        <f>BRPL_EOD!R23-BRPL_ISGS_exbus!R23</f>
        <v>4.3906633906658499E-3</v>
      </c>
      <c r="S23" s="25">
        <f>BRPL_EOD!S23-BRPL_ISGS_exbus!S23</f>
        <v>-4.3900513225434423E-3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-4.3928980526910522E-3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-4.3921052631574753E-3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8.7824351297403069E-3</v>
      </c>
      <c r="R24" s="25">
        <f>BRPL_EOD!R24-BRPL_ISGS_exbus!R24</f>
        <v>4.3906633906658499E-3</v>
      </c>
      <c r="S24" s="25">
        <f>BRPL_EOD!S24-BRPL_ISGS_exbus!S24</f>
        <v>-4.3900513225434423E-3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-4.3928980526910522E-3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7.4599542334112812E-3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-4.3921052631574753E-3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8.7824351297403069E-3</v>
      </c>
      <c r="R25" s="25">
        <f>BRPL_EOD!R25-BRPL_ISGS_exbus!R25</f>
        <v>4.3906633906658499E-3</v>
      </c>
      <c r="S25" s="25">
        <f>BRPL_EOD!S25-BRPL_ISGS_exbus!S25</f>
        <v>-4.3900513225434423E-3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-4.3928980526910522E-3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-4.3921052631574753E-3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8.7824351297403069E-3</v>
      </c>
      <c r="R26" s="25">
        <f>BRPL_EOD!R26-BRPL_ISGS_exbus!R26</f>
        <v>4.3906633906658499E-3</v>
      </c>
      <c r="S26" s="25">
        <f>BRPL_EOD!S26-BRPL_ISGS_exbus!S26</f>
        <v>-4.3900513225434423E-3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-4.3928980526910522E-3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-4.3921052631574753E-3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8.7824351297403069E-3</v>
      </c>
      <c r="R27" s="25">
        <f>BRPL_EOD!R27-BRPL_ISGS_exbus!R27</f>
        <v>4.3906633906658499E-3</v>
      </c>
      <c r="S27" s="25">
        <f>BRPL_EOD!S27-BRPL_ISGS_exbus!S27</f>
        <v>-4.3900513225434423E-3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-4.3928980526910522E-3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-4.3921052631574753E-3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8.7824351297403069E-3</v>
      </c>
      <c r="R28" s="25">
        <f>BRPL_EOD!R28-BRPL_ISGS_exbus!R28</f>
        <v>4.3906633906658499E-3</v>
      </c>
      <c r="S28" s="25">
        <f>BRPL_EOD!S28-BRPL_ISGS_exbus!S28</f>
        <v>-4.3900513225434423E-3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-4.3928980526910522E-3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-4.3921052631574753E-3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8.7824351297403069E-3</v>
      </c>
      <c r="R29" s="25">
        <f>BRPL_EOD!R29-BRPL_ISGS_exbus!R29</f>
        <v>4.3906633906658499E-3</v>
      </c>
      <c r="S29" s="25">
        <f>BRPL_EOD!S29-BRPL_ISGS_exbus!S29</f>
        <v>-4.3900513225434423E-3</v>
      </c>
      <c r="T29" s="25">
        <f>BRPL_EOD!T29-BRPL_ISGS_exbus!T29</f>
        <v>0</v>
      </c>
      <c r="U29" s="25">
        <f>BRPL_EOD!U29-BRPL_ISGS_exbus!U29</f>
        <v>-1.4831080187320822E-3</v>
      </c>
      <c r="V29" s="25">
        <f>BRPL_EOD!V29-BRPL_ISGS_exbus!V29</f>
        <v>-4.3928980526910522E-3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-4.3921052631574753E-3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8.7824351297403069E-3</v>
      </c>
      <c r="R30" s="25">
        <f>BRPL_EOD!R30-BRPL_ISGS_exbus!R30</f>
        <v>4.3906633906658499E-3</v>
      </c>
      <c r="S30" s="25">
        <f>BRPL_EOD!S30-BRPL_ISGS_exbus!S30</f>
        <v>-4.3900513225434423E-3</v>
      </c>
      <c r="T30" s="25">
        <f>BRPL_EOD!T30-BRPL_ISGS_exbus!T30</f>
        <v>0</v>
      </c>
      <c r="U30" s="25">
        <f>BRPL_EOD!U30-BRPL_ISGS_exbus!U30</f>
        <v>-1.4831080187320822E-3</v>
      </c>
      <c r="V30" s="25">
        <f>BRPL_EOD!V30-BRPL_ISGS_exbus!V30</f>
        <v>-4.3928980526910522E-3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-4.3921052631574753E-3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8.7824351297403069E-3</v>
      </c>
      <c r="R31" s="25">
        <f>BRPL_EOD!R31-BRPL_ISGS_exbus!R31</f>
        <v>4.3906633906658499E-3</v>
      </c>
      <c r="S31" s="25">
        <f>BRPL_EOD!S31-BRPL_ISGS_exbus!S31</f>
        <v>-4.3900513225434423E-3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-4.3928980526910522E-3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-4.3921052631574753E-3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8.7824351297403069E-3</v>
      </c>
      <c r="R32" s="25">
        <f>BRPL_EOD!R32-BRPL_ISGS_exbus!R32</f>
        <v>4.3906633906658499E-3</v>
      </c>
      <c r="S32" s="25">
        <f>BRPL_EOD!S32-BRPL_ISGS_exbus!S32</f>
        <v>-4.3900513225434423E-3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-4.3928980526910522E-3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-4.3921052631574753E-3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8.7824351297403069E-3</v>
      </c>
      <c r="R33" s="25">
        <f>BRPL_EOD!R33-BRPL_ISGS_exbus!R33</f>
        <v>4.3906633906658499E-3</v>
      </c>
      <c r="S33" s="25">
        <f>BRPL_EOD!S33-BRPL_ISGS_exbus!S33</f>
        <v>-4.3900513225434423E-3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-4.3928980526910522E-3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-4.3921052631574753E-3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8.7824351297403069E-3</v>
      </c>
      <c r="R34" s="25">
        <f>BRPL_EOD!R34-BRPL_ISGS_exbus!R34</f>
        <v>4.3906633906658499E-3</v>
      </c>
      <c r="S34" s="25">
        <f>BRPL_EOD!S34-BRPL_ISGS_exbus!S34</f>
        <v>-4.3900513225434423E-3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-4.3928980526910522E-3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-4.3921052631574753E-3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8.7824351297403069E-3</v>
      </c>
      <c r="R35" s="25">
        <f>BRPL_EOD!R35-BRPL_ISGS_exbus!R35</f>
        <v>4.3906633906658499E-3</v>
      </c>
      <c r="S35" s="25">
        <f>BRPL_EOD!S35-BRPL_ISGS_exbus!S35</f>
        <v>-4.3900513225434423E-3</v>
      </c>
      <c r="T35" s="25">
        <f>BRPL_EOD!T35-BRPL_ISGS_exbus!T35</f>
        <v>0</v>
      </c>
      <c r="U35" s="25">
        <f>BRPL_EOD!U35-BRPL_ISGS_exbus!U35</f>
        <v>1.4045320807341E-3</v>
      </c>
      <c r="V35" s="25">
        <f>BRPL_EOD!V35-BRPL_ISGS_exbus!V35</f>
        <v>-4.3928980526910522E-3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-1.8731514952374795E-4</v>
      </c>
      <c r="M36" s="25">
        <f>BRPL_EOD!M36-BRPL_ISGS_exbus!M36</f>
        <v>0</v>
      </c>
      <c r="N36" s="25">
        <f>BRPL_EOD!N36-BRPL_ISGS_exbus!N36</f>
        <v>-4.3921052631574753E-3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8.7824351297403069E-3</v>
      </c>
      <c r="R36" s="25">
        <f>BRPL_EOD!R36-BRPL_ISGS_exbus!R36</f>
        <v>4.3906633906658499E-3</v>
      </c>
      <c r="S36" s="25">
        <f>BRPL_EOD!S36-BRPL_ISGS_exbus!S36</f>
        <v>-4.3900513225434423E-3</v>
      </c>
      <c r="T36" s="25">
        <f>BRPL_EOD!T36-BRPL_ISGS_exbus!T36</f>
        <v>0</v>
      </c>
      <c r="U36" s="25">
        <f>BRPL_EOD!U36-BRPL_ISGS_exbus!U36</f>
        <v>-3.8828360322185063E-3</v>
      </c>
      <c r="V36" s="25">
        <f>BRPL_EOD!V36-BRPL_ISGS_exbus!V36</f>
        <v>-4.3928980526910522E-3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-2.2628026994908623E-4</v>
      </c>
      <c r="M37" s="25">
        <f>BRPL_EOD!M37-BRPL_ISGS_exbus!M37</f>
        <v>0</v>
      </c>
      <c r="N37" s="25">
        <f>BRPL_EOD!N37-BRPL_ISGS_exbus!N37</f>
        <v>-4.3921052631574753E-3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8.7824351297403069E-3</v>
      </c>
      <c r="R37" s="25">
        <f>BRPL_EOD!R37-BRPL_ISGS_exbus!R37</f>
        <v>4.3906633906658499E-3</v>
      </c>
      <c r="S37" s="25">
        <f>BRPL_EOD!S37-BRPL_ISGS_exbus!S37</f>
        <v>-4.3900513225434423E-3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-4.3928980526910522E-3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-2.2628026994908623E-4</v>
      </c>
      <c r="M38" s="25">
        <f>BRPL_EOD!M38-BRPL_ISGS_exbus!M38</f>
        <v>0</v>
      </c>
      <c r="N38" s="25">
        <f>BRPL_EOD!N38-BRPL_ISGS_exbus!N38</f>
        <v>-4.3921052631574753E-3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8.7824351297403069E-3</v>
      </c>
      <c r="R38" s="25">
        <f>BRPL_EOD!R38-BRPL_ISGS_exbus!R38</f>
        <v>4.3906633906658499E-3</v>
      </c>
      <c r="S38" s="25">
        <f>BRPL_EOD!S38-BRPL_ISGS_exbus!S38</f>
        <v>-4.3900513225434423E-3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-4.3928980526910522E-3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-4.3921052631574753E-3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8.7824351297403069E-3</v>
      </c>
      <c r="R39" s="25">
        <f>BRPL_EOD!R39-BRPL_ISGS_exbus!R39</f>
        <v>4.3906633906658499E-3</v>
      </c>
      <c r="S39" s="25">
        <f>BRPL_EOD!S39-BRPL_ISGS_exbus!S39</f>
        <v>-4.3900513225434423E-3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-4.3928980526910522E-3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-4.3921052631574753E-3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-4.3928980526910522E-3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-4.3921052631574753E-3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-4.3928980526910522E-3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-2.2652552476554177E-4</v>
      </c>
      <c r="M42" s="25">
        <f>BRPL_EOD!M42-BRPL_ISGS_exbus!M42</f>
        <v>0</v>
      </c>
      <c r="N42" s="25">
        <f>BRPL_EOD!N42-BRPL_ISGS_exbus!N42</f>
        <v>-4.3921052631574753E-3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8.7824351297403069E-3</v>
      </c>
      <c r="R42" s="25">
        <f>BRPL_EOD!R42-BRPL_ISGS_exbus!R42</f>
        <v>4.3906633906658499E-3</v>
      </c>
      <c r="S42" s="25">
        <f>BRPL_EOD!S42-BRPL_ISGS_exbus!S42</f>
        <v>-4.3900513225434423E-3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-4.3928980526910522E-3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-7.460154492946458E-3</v>
      </c>
      <c r="L43" s="25">
        <f>BRPL_EOD!L43-BRPL_ISGS_exbus!L43</f>
        <v>-2.3462934550710912E-4</v>
      </c>
      <c r="M43" s="25">
        <f>BRPL_EOD!M43-BRPL_ISGS_exbus!M43</f>
        <v>0</v>
      </c>
      <c r="N43" s="25">
        <f>BRPL_EOD!N43-BRPL_ISGS_exbus!N43</f>
        <v>-4.3921052631574753E-3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5.3774436090208155E-3</v>
      </c>
      <c r="S43" s="25">
        <f>BRPL_EOD!S43-BRPL_ISGS_exbus!S43</f>
        <v>5.343254920788354E-3</v>
      </c>
      <c r="T43" s="25">
        <f>BRPL_EOD!T43-BRPL_ISGS_exbus!T43</f>
        <v>0</v>
      </c>
      <c r="U43" s="25">
        <f>BRPL_EOD!U43-BRPL_ISGS_exbus!U43</f>
        <v>1.5287955345186788E-3</v>
      </c>
      <c r="V43" s="25">
        <f>BRPL_EOD!V43-BRPL_ISGS_exbus!V43</f>
        <v>-4.3928980526910522E-3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-2.3462934550710912E-4</v>
      </c>
      <c r="M44" s="25">
        <f>BRPL_EOD!M44-BRPL_ISGS_exbus!M44</f>
        <v>0</v>
      </c>
      <c r="N44" s="25">
        <f>BRPL_EOD!N44-BRPL_ISGS_exbus!N44</f>
        <v>-4.3921052631574753E-3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5.3774436090208155E-3</v>
      </c>
      <c r="S44" s="25">
        <f>BRPL_EOD!S44-BRPL_ISGS_exbus!S44</f>
        <v>5.343254920788354E-3</v>
      </c>
      <c r="T44" s="25">
        <f>BRPL_EOD!T44-BRPL_ISGS_exbus!T44</f>
        <v>0</v>
      </c>
      <c r="U44" s="25">
        <f>BRPL_EOD!U44-BRPL_ISGS_exbus!U44</f>
        <v>1.5287955345186788E-3</v>
      </c>
      <c r="V44" s="25">
        <f>BRPL_EOD!V44-BRPL_ISGS_exbus!V44</f>
        <v>-4.3928980526910522E-3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-4.3921052631574753E-3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5.3774436090208155E-3</v>
      </c>
      <c r="S45" s="25">
        <f>BRPL_EOD!S45-BRPL_ISGS_exbus!S45</f>
        <v>5.343254920788354E-3</v>
      </c>
      <c r="T45" s="25">
        <f>BRPL_EOD!T45-BRPL_ISGS_exbus!T45</f>
        <v>0</v>
      </c>
      <c r="U45" s="25">
        <f>BRPL_EOD!U45-BRPL_ISGS_exbus!U45</f>
        <v>1.5287955345186788E-3</v>
      </c>
      <c r="V45" s="25">
        <f>BRPL_EOD!V45-BRPL_ISGS_exbus!V45</f>
        <v>-4.3928980526910522E-3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-4.3921052631574753E-3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5.3774436090208155E-3</v>
      </c>
      <c r="S46" s="25">
        <f>BRPL_EOD!S46-BRPL_ISGS_exbus!S46</f>
        <v>5.343254920788354E-3</v>
      </c>
      <c r="T46" s="25">
        <f>BRPL_EOD!T46-BRPL_ISGS_exbus!T46</f>
        <v>0</v>
      </c>
      <c r="U46" s="25">
        <f>BRPL_EOD!U46-BRPL_ISGS_exbus!U46</f>
        <v>1.5287955345186788E-3</v>
      </c>
      <c r="V46" s="25">
        <f>BRPL_EOD!V46-BRPL_ISGS_exbus!V46</f>
        <v>-4.3928980526910522E-3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-4.3921052631574753E-3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1.5287955345186788E-3</v>
      </c>
      <c r="V47" s="25">
        <f>BRPL_EOD!V47-BRPL_ISGS_exbus!V47</f>
        <v>-5.1304347826093277E-3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-4.3921052631574753E-3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1.5287955345186788E-3</v>
      </c>
      <c r="V48" s="25">
        <f>BRPL_EOD!V48-BRPL_ISGS_exbus!V48</f>
        <v>-5.1304347826093277E-3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-4.3921052631574753E-3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1.5287955345186788E-3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-4.3921052631574753E-3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1.5287955345186788E-3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-4.3921052631574753E-3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1.5287955345186788E-3</v>
      </c>
      <c r="V51" s="25">
        <f>BRPL_EOD!V51-BRPL_ISGS_exbus!V51</f>
        <v>0</v>
      </c>
      <c r="W51" s="25">
        <f>BRPL_EOD!W51-BRPL_ISGS_exbus!W51</f>
        <v>5.937219730945742E-3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-4.3921052631574753E-3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1.5287955345186788E-3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-4.3921052631574753E-3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1.5287955345186788E-3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-4.3921052631574753E-3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1.5287955345186788E-3</v>
      </c>
      <c r="V54" s="25">
        <f>BRPL_EOD!V54-BRPL_ISGS_exbus!V54</f>
        <v>-4.3922883487006459E-3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-4.3921052631574753E-3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1.5295562640460503E-3</v>
      </c>
      <c r="V55" s="25">
        <f>BRPL_EOD!V55-BRPL_ISGS_exbus!V55</f>
        <v>-4.3922883487006459E-3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-4.3921052631574753E-3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-4.3922883487006459E-3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-4.3921052631574753E-3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-4.3922883487006459E-3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-4.3921052631574753E-3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-4.3922883487006459E-3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-4.3921052631574753E-3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-4.3922883487006459E-3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-4.3921052631574753E-3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-4.3922883487006459E-3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-4.3921052631574753E-3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-4.3922883487006459E-3</v>
      </c>
      <c r="W61" s="25">
        <f>BRPL_EOD!W61-BRPL_ISGS_exbus!W61</f>
        <v>0</v>
      </c>
      <c r="X61" s="25">
        <f>BRPL_EOD!X61-BRPL_ISGS_exbus!X61</f>
        <v>-3.0148731408559115E-3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-4.3921052631574753E-3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-4.3922883487006459E-3</v>
      </c>
      <c r="W62" s="25">
        <f>BRPL_EOD!W62-BRPL_ISGS_exbus!W62</f>
        <v>0</v>
      </c>
      <c r="X62" s="25">
        <f>BRPL_EOD!X62-BRPL_ISGS_exbus!X62</f>
        <v>-3.0148731408559115E-3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-4.3921052631574753E-3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-4.3922883487006459E-3</v>
      </c>
      <c r="W63" s="25">
        <f>BRPL_EOD!W63-BRPL_ISGS_exbus!W63</f>
        <v>0</v>
      </c>
      <c r="X63" s="25">
        <f>BRPL_EOD!X63-BRPL_ISGS_exbus!X63</f>
        <v>-3.0148731408559115E-3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-4.3921052631574753E-3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-4.3922883487006459E-3</v>
      </c>
      <c r="W64" s="25">
        <f>BRPL_EOD!W64-BRPL_ISGS_exbus!W64</f>
        <v>0</v>
      </c>
      <c r="X64" s="25">
        <f>BRPL_EOD!X64-BRPL_ISGS_exbus!X64</f>
        <v>-3.0148731408559115E-3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-4.3921052631574753E-3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-3.0148731408559115E-3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-4.3921052631574753E-3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-3.0148731408559115E-3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-4.3921052631574753E-3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-5.1304347826093277E-3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-4.3921052631574753E-3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-5.1304347826093277E-3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-4.3921052631574753E-3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-4.3928980526910522E-3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-4.3921052631574753E-3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8.7824351297403069E-3</v>
      </c>
      <c r="R70" s="25">
        <f>BRPL_EOD!R70-BRPL_ISGS_exbus!R70</f>
        <v>4.3906633906658499E-3</v>
      </c>
      <c r="S70" s="25">
        <f>BRPL_EOD!S70-BRPL_ISGS_exbus!S70</f>
        <v>-4.3900513225434423E-3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-4.3928980526910522E-3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-4.3921052631574753E-3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8.7824351297403069E-3</v>
      </c>
      <c r="R71" s="25">
        <f>BRPL_EOD!R71-BRPL_ISGS_exbus!R71</f>
        <v>4.3906633906658499E-3</v>
      </c>
      <c r="S71" s="25">
        <f>BRPL_EOD!S71-BRPL_ISGS_exbus!S71</f>
        <v>-4.3900513225434423E-3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-4.3928980526910522E-3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-4.3921052631574753E-3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8.7824351297403069E-3</v>
      </c>
      <c r="R72" s="25">
        <f>BRPL_EOD!R72-BRPL_ISGS_exbus!R72</f>
        <v>4.3906633906658499E-3</v>
      </c>
      <c r="S72" s="25">
        <f>BRPL_EOD!S72-BRPL_ISGS_exbus!S72</f>
        <v>-4.3900513225434423E-3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-4.3928980526910522E-3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-7.1121417275321619E-3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-4.3921052631574753E-3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8.7824351297403069E-3</v>
      </c>
      <c r="R73" s="25">
        <f>BRPL_EOD!R73-BRPL_ISGS_exbus!R73</f>
        <v>4.3906633906658499E-3</v>
      </c>
      <c r="S73" s="25">
        <f>BRPL_EOD!S73-BRPL_ISGS_exbus!S73</f>
        <v>-4.3900513225434423E-3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-4.3928980526910522E-3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-4.3921052631574753E-3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8.7824351297403069E-3</v>
      </c>
      <c r="R74" s="25">
        <f>BRPL_EOD!R74-BRPL_ISGS_exbus!R74</f>
        <v>4.3906633906658499E-3</v>
      </c>
      <c r="S74" s="25">
        <f>BRPL_EOD!S74-BRPL_ISGS_exbus!S74</f>
        <v>-4.3900513225434423E-3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-4.3928980526910522E-3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-4.3921052631574753E-3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8.7824351297403069E-3</v>
      </c>
      <c r="R75" s="25">
        <f>BRPL_EOD!R75-BRPL_ISGS_exbus!R75</f>
        <v>4.3906633906658499E-3</v>
      </c>
      <c r="S75" s="25">
        <f>BRPL_EOD!S75-BRPL_ISGS_exbus!S75</f>
        <v>-4.3900513225434423E-3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-4.3928980526910522E-3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-4.3921052631574753E-3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8.7824351297403069E-3</v>
      </c>
      <c r="R76" s="25">
        <f>BRPL_EOD!R76-BRPL_ISGS_exbus!R76</f>
        <v>4.3906633906658499E-3</v>
      </c>
      <c r="S76" s="25">
        <f>BRPL_EOD!S76-BRPL_ISGS_exbus!S76</f>
        <v>-4.3900513225434423E-3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-4.3928980526910522E-3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-4.3921052631574753E-3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8.7824351297403069E-3</v>
      </c>
      <c r="R77" s="25">
        <f>BRPL_EOD!R77-BRPL_ISGS_exbus!R77</f>
        <v>4.3906633906658499E-3</v>
      </c>
      <c r="S77" s="25">
        <f>BRPL_EOD!S77-BRPL_ISGS_exbus!S77</f>
        <v>-4.3900513225434423E-3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-4.3928980526910522E-3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-4.3921052631574753E-3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8.7824351297403069E-3</v>
      </c>
      <c r="R78" s="25">
        <f>BRPL_EOD!R78-BRPL_ISGS_exbus!R78</f>
        <v>4.3906633906658499E-3</v>
      </c>
      <c r="S78" s="25">
        <f>BRPL_EOD!S78-BRPL_ISGS_exbus!S78</f>
        <v>-4.3900513225434423E-3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-4.3928980526910522E-3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-4.3921052631574753E-3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8.7824351297403069E-3</v>
      </c>
      <c r="R79" s="25">
        <f>BRPL_EOD!R79-BRPL_ISGS_exbus!R79</f>
        <v>4.3906633906658499E-3</v>
      </c>
      <c r="S79" s="25">
        <f>BRPL_EOD!S79-BRPL_ISGS_exbus!S79</f>
        <v>-4.3900513225434423E-3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-4.3928980526910522E-3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-4.3921052631574753E-3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8.7824351297403069E-3</v>
      </c>
      <c r="R80" s="25">
        <f>BRPL_EOD!R80-BRPL_ISGS_exbus!R80</f>
        <v>4.3906633906658499E-3</v>
      </c>
      <c r="S80" s="25">
        <f>BRPL_EOD!S80-BRPL_ISGS_exbus!S80</f>
        <v>-4.3900513225434423E-3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-4.3928980526910522E-3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-4.3921052631574753E-3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8.7824351297403069E-3</v>
      </c>
      <c r="R81" s="25">
        <f>BRPL_EOD!R81-BRPL_ISGS_exbus!R81</f>
        <v>4.3906633906658499E-3</v>
      </c>
      <c r="S81" s="25">
        <f>BRPL_EOD!S81-BRPL_ISGS_exbus!S81</f>
        <v>-4.3900513225434423E-3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-4.3928980526910522E-3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-4.3921052631574753E-3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8.7824351297403069E-3</v>
      </c>
      <c r="R82" s="25">
        <f>BRPL_EOD!R82-BRPL_ISGS_exbus!R82</f>
        <v>4.3906633906658499E-3</v>
      </c>
      <c r="S82" s="25">
        <f>BRPL_EOD!S82-BRPL_ISGS_exbus!S82</f>
        <v>-4.3900513225434423E-3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-4.3928980526910522E-3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-4.3921052631574753E-3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8.7824351297403069E-3</v>
      </c>
      <c r="R83" s="25">
        <f>BRPL_EOD!R83-BRPL_ISGS_exbus!R83</f>
        <v>4.3906633906658499E-3</v>
      </c>
      <c r="S83" s="25">
        <f>BRPL_EOD!S83-BRPL_ISGS_exbus!S83</f>
        <v>-4.3900513225434423E-3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-4.3928980526910522E-3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-4.3921052631574753E-3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8.7824351297403069E-3</v>
      </c>
      <c r="R84" s="25">
        <f>BRPL_EOD!R84-BRPL_ISGS_exbus!R84</f>
        <v>4.3906633906658499E-3</v>
      </c>
      <c r="S84" s="25">
        <f>BRPL_EOD!S84-BRPL_ISGS_exbus!S84</f>
        <v>-4.3900513225434423E-3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-4.3928980526910522E-3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-4.3921052631574753E-3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8.7824351297403069E-3</v>
      </c>
      <c r="R85" s="25">
        <f>BRPL_EOD!R85-BRPL_ISGS_exbus!R85</f>
        <v>4.3906633906658499E-3</v>
      </c>
      <c r="S85" s="25">
        <f>BRPL_EOD!S85-BRPL_ISGS_exbus!S85</f>
        <v>-4.3900513225434423E-3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-4.3928980526910522E-3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-4.3921052631574753E-3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8.7824351297403069E-3</v>
      </c>
      <c r="R86" s="25">
        <f>BRPL_EOD!R86-BRPL_ISGS_exbus!R86</f>
        <v>4.3906633906658499E-3</v>
      </c>
      <c r="S86" s="25">
        <f>BRPL_EOD!S86-BRPL_ISGS_exbus!S86</f>
        <v>-4.3900513225434423E-3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-4.3928980526910522E-3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-4.3921052631574753E-3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8.7824351297403069E-3</v>
      </c>
      <c r="R87" s="25">
        <f>BRPL_EOD!R87-BRPL_ISGS_exbus!R87</f>
        <v>4.3906633906658499E-3</v>
      </c>
      <c r="S87" s="25">
        <f>BRPL_EOD!S87-BRPL_ISGS_exbus!S87</f>
        <v>-4.3900513225434423E-3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-4.3928980526910522E-3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-4.3921052631574753E-3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8.7824351297403069E-3</v>
      </c>
      <c r="R88" s="25">
        <f>BRPL_EOD!R88-BRPL_ISGS_exbus!R88</f>
        <v>4.3906633906658499E-3</v>
      </c>
      <c r="S88" s="25">
        <f>BRPL_EOD!S88-BRPL_ISGS_exbus!S88</f>
        <v>-4.3900513225434423E-3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-4.3928980526910522E-3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-4.3921052631574753E-3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8.7824351297403069E-3</v>
      </c>
      <c r="R89" s="25">
        <f>BRPL_EOD!R89-BRPL_ISGS_exbus!R89</f>
        <v>4.3906633906658499E-3</v>
      </c>
      <c r="S89" s="25">
        <f>BRPL_EOD!S89-BRPL_ISGS_exbus!S89</f>
        <v>-4.3900513225434423E-3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-4.3928980526910522E-3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-7.4247578767199229E-3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-4.3921052631574753E-3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8.7824351297403069E-3</v>
      </c>
      <c r="R90" s="25">
        <f>BRPL_EOD!R90-BRPL_ISGS_exbus!R90</f>
        <v>4.3906633906658499E-3</v>
      </c>
      <c r="S90" s="25">
        <f>BRPL_EOD!S90-BRPL_ISGS_exbus!S90</f>
        <v>-4.3900513225434423E-3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-4.3928980526910522E-3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-7.8220244544127127E-3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-4.3921052631574753E-3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8.7824351297403069E-3</v>
      </c>
      <c r="R91" s="25">
        <f>BRPL_EOD!R91-BRPL_ISGS_exbus!R91</f>
        <v>4.3906633906658499E-3</v>
      </c>
      <c r="S91" s="25">
        <f>BRPL_EOD!S91-BRPL_ISGS_exbus!S91</f>
        <v>-4.3900513225434423E-3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-4.3928980526910522E-3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-7.8220244544127127E-3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-4.3921052631574753E-3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8.7824351297403069E-3</v>
      </c>
      <c r="R92" s="25">
        <f>BRPL_EOD!R92-BRPL_ISGS_exbus!R92</f>
        <v>4.3906633906658499E-3</v>
      </c>
      <c r="S92" s="25">
        <f>BRPL_EOD!S92-BRPL_ISGS_exbus!S92</f>
        <v>-4.3900513225434423E-3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-4.3928980526910522E-3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-4.3921052631574753E-3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8.7824351297403069E-3</v>
      </c>
      <c r="R93" s="25">
        <f>BRPL_EOD!R93-BRPL_ISGS_exbus!R93</f>
        <v>4.3906633906658499E-3</v>
      </c>
      <c r="S93" s="25">
        <f>BRPL_EOD!S93-BRPL_ISGS_exbus!S93</f>
        <v>-4.3900513225434423E-3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-4.3928980526910522E-3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-7.8049154124641973E-3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-4.3921052631574753E-3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8.7824351297403069E-3</v>
      </c>
      <c r="R94" s="25">
        <f>BRPL_EOD!R94-BRPL_ISGS_exbus!R94</f>
        <v>4.3906633906658499E-3</v>
      </c>
      <c r="S94" s="25">
        <f>BRPL_EOD!S94-BRPL_ISGS_exbus!S94</f>
        <v>-4.3900513225434423E-3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-4.3928980526910522E-3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-4.3921052631574753E-3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8.7824351297403069E-3</v>
      </c>
      <c r="R95" s="25">
        <f>BRPL_EOD!R95-BRPL_ISGS_exbus!R95</f>
        <v>4.3906633906658499E-3</v>
      </c>
      <c r="S95" s="25">
        <f>BRPL_EOD!S95-BRPL_ISGS_exbus!S95</f>
        <v>-4.3900513225434423E-3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-4.3928980526910522E-3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-4.3921052631574753E-3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8.7824351297403069E-3</v>
      </c>
      <c r="R96" s="25">
        <f>BRPL_EOD!R96-BRPL_ISGS_exbus!R96</f>
        <v>4.3906633906658499E-3</v>
      </c>
      <c r="S96" s="25">
        <f>BRPL_EOD!S96-BRPL_ISGS_exbus!S96</f>
        <v>-4.3900513225434423E-3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-4.3928980526910522E-3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-4.3921052631574753E-3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8.7824351297403069E-3</v>
      </c>
      <c r="R97" s="25">
        <f>BRPL_EOD!R97-BRPL_ISGS_exbus!R97</f>
        <v>4.3906633906658499E-3</v>
      </c>
      <c r="S97" s="25">
        <f>BRPL_EOD!S97-BRPL_ISGS_exbus!S97</f>
        <v>-4.3900513225434423E-3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-4.3928980526910522E-3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-4.3921052631574753E-3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8.7824351297403069E-3</v>
      </c>
      <c r="R98" s="25">
        <f>BRPL_EOD!R98-BRPL_ISGS_exbus!R98</f>
        <v>4.3906633906658499E-3</v>
      </c>
      <c r="S98" s="25">
        <f>BRPL_EOD!S98-BRPL_ISGS_exbus!S98</f>
        <v>-4.3900513225434423E-3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-4.3928980526910522E-3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-1.8833196575585021E-5</v>
      </c>
      <c r="L99" s="25">
        <f>BRPL_EOD!L99-BRPL_ISGS_exbus!L99</f>
        <v>-4.587507187459039E-7</v>
      </c>
      <c r="M99" s="25">
        <f>BRPL_EOD!M99-BRPL_ISGS_exbus!M99</f>
        <v>0</v>
      </c>
      <c r="N99" s="25">
        <f>BRPL_EOD!N99-BRPL_ISGS_exbus!N99</f>
        <v>-1.0541052631563019E-4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1.0971600834513984E-4</v>
      </c>
      <c r="R99" s="25">
        <f>BRPL_EOD!R99-BRPL_ISGS_exbus!R99</f>
        <v>4.6649693376199508E-5</v>
      </c>
      <c r="S99" s="25">
        <f>BRPL_EOD!S99-BRPL_ISGS_exbus!S99</f>
        <v>-5.3922437933284773E-5</v>
      </c>
      <c r="T99" s="25">
        <f>BRPL_EOD!T99-BRPL_ISGS_exbus!T99</f>
        <v>0</v>
      </c>
      <c r="U99" s="25">
        <f>BRPL_EOD!U99-BRPL_ISGS_exbus!U99</f>
        <v>3.6240013789878844E-6</v>
      </c>
      <c r="V99" s="25">
        <f>BRPL_EOD!V99-BRPL_ISGS_exbus!V99</f>
        <v>-9.8477841716654302E-5</v>
      </c>
      <c r="W99" s="25">
        <f>BRPL_EOD!W99-BRPL_ISGS_exbus!W99</f>
        <v>1.4843049327972757E-6</v>
      </c>
      <c r="X99" s="25">
        <f>BRPL_EOD!X99-BRPL_ISGS_exbus!X99</f>
        <v>-4.5223097111524169E-6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83.97999999999999</v>
      </c>
      <c r="C3" s="194">
        <f>PPCL_NG!P3+PPCL_Spot!P3+GT_NG!P3+GT_Spot!P3+Bawana_NG!P3+Bawana_RLNG!P3+Bawana_Spot!P3</f>
        <v>83.983889634739114</v>
      </c>
      <c r="D3" s="195">
        <f t="shared" ref="D3:D66" si="0">B3-C3</f>
        <v>-3.8896347391244035E-3</v>
      </c>
      <c r="E3" s="194">
        <f>PPCL_NG!J3+PPCL_Spot!J3+GT_NG!J3+GT_Spot!J3+Bawana_NG!J3+Bawana_RLNG!J3+Bawana_Spot!J3</f>
        <v>48.57</v>
      </c>
      <c r="F3" s="194">
        <f>PPCL_NG!Q3+PPCL_Spot!Q3+GT_NG!Q3+GT_Spot!Q3+Bawana_NG!Q3+Bawana_RLNG!Q3+Bawana_Spot!Q3</f>
        <v>48.572249432896619</v>
      </c>
      <c r="G3" s="195">
        <f t="shared" ref="G3:G66" si="1">E3-F3</f>
        <v>-2.2494328966189414E-3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19.68</v>
      </c>
      <c r="L3" s="194">
        <f>PPCL_NG!S3+PPCL_Spot!S3+GT_NG!S3+GT_Spot!S3+Bawana_NG!S3+Bawana_RLNG!S3+Bawana_Spot!S3</f>
        <v>19.680911531873519</v>
      </c>
      <c r="M3" s="195">
        <f t="shared" ref="M3:M66" si="3">K3-L3</f>
        <v>-9.1153187351977749E-4</v>
      </c>
      <c r="N3" s="194">
        <f>PPCL_NG!M3+PPCL_Spot!M3+GT_NG!M3+GT_Spot!M3+Bawana_NG!M3+Bawana_RLNG!M3+Bawana_Spot!M3</f>
        <v>58.68</v>
      </c>
      <c r="O3" s="194">
        <f>PPCL_NG!T3+PPCL_Spot!T3+GT_NG!T3+GT_Spot!T3+Bawana_NG!T3+Bawana_RLNG!T3+Bawana_Spot!T3</f>
        <v>58.682717929725463</v>
      </c>
      <c r="P3" s="195">
        <f t="shared" ref="P3:P66" si="4">N3-O3</f>
        <v>-2.7179297254633639E-3</v>
      </c>
      <c r="Q3" s="195">
        <f>D3+G3+J3+M3+P3</f>
        <v>-9.9999999999678124E-3</v>
      </c>
    </row>
    <row r="4" spans="1:17">
      <c r="A4" s="34" t="s">
        <v>46</v>
      </c>
      <c r="B4" s="194">
        <f>PPCL_NG!I4+PPCL_Spot!I4+GT_NG!I4+GT_Spot!I4+Bawana_NG!I4+Bawana_RLNG!I4+Bawana_Spot!I4</f>
        <v>83.97999999999999</v>
      </c>
      <c r="C4" s="194">
        <f>PPCL_NG!P4+PPCL_Spot!P4+GT_NG!P4+GT_Spot!P4+Bawana_NG!P4+Bawana_RLNG!P4+Bawana_Spot!P4</f>
        <v>83.983889634739114</v>
      </c>
      <c r="D4" s="195">
        <f t="shared" si="0"/>
        <v>-3.8896347391244035E-3</v>
      </c>
      <c r="E4" s="194">
        <f>PPCL_NG!J4+PPCL_Spot!J4+GT_NG!J4+GT_Spot!J4+Bawana_NG!J4+Bawana_RLNG!J4+Bawana_Spot!J4</f>
        <v>48.57</v>
      </c>
      <c r="F4" s="194">
        <f>PPCL_NG!Q4+PPCL_Spot!Q4+GT_NG!Q4+GT_Spot!Q4+Bawana_NG!Q4+Bawana_RLNG!Q4+Bawana_Spot!Q4</f>
        <v>48.572249432896619</v>
      </c>
      <c r="G4" s="195">
        <f t="shared" si="1"/>
        <v>-2.2494328966189414E-3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19.68</v>
      </c>
      <c r="L4" s="194">
        <f>PPCL_NG!S4+PPCL_Spot!S4+GT_NG!S4+GT_Spot!S4+Bawana_NG!S4+Bawana_RLNG!S4+Bawana_Spot!S4</f>
        <v>19.680911531873519</v>
      </c>
      <c r="M4" s="195">
        <f t="shared" si="3"/>
        <v>-9.1153187351977749E-4</v>
      </c>
      <c r="N4" s="194">
        <f>PPCL_NG!M4+PPCL_Spot!M4+GT_NG!M4+GT_Spot!M4+Bawana_NG!M4+Bawana_RLNG!M4+Bawana_Spot!M4</f>
        <v>58.68</v>
      </c>
      <c r="O4" s="194">
        <f>PPCL_NG!T4+PPCL_Spot!T4+GT_NG!T4+GT_Spot!T4+Bawana_NG!T4+Bawana_RLNG!T4+Bawana_Spot!T4</f>
        <v>58.682717929725463</v>
      </c>
      <c r="P4" s="195">
        <f t="shared" si="4"/>
        <v>-2.7179297254633639E-3</v>
      </c>
      <c r="Q4" s="195">
        <f t="shared" ref="Q4:Q67" si="5">D4+G4+J4+M4+P4</f>
        <v>-9.9999999999678124E-3</v>
      </c>
    </row>
    <row r="5" spans="1:17">
      <c r="A5" s="34" t="s">
        <v>47</v>
      </c>
      <c r="B5" s="194">
        <f>PPCL_NG!I5+PPCL_Spot!I5+GT_NG!I5+GT_Spot!I5+Bawana_NG!I5+Bawana_RLNG!I5+Bawana_Spot!I5</f>
        <v>83.97999999999999</v>
      </c>
      <c r="C5" s="194">
        <f>PPCL_NG!P5+PPCL_Spot!P5+GT_NG!P5+GT_Spot!P5+Bawana_NG!P5+Bawana_RLNG!P5+Bawana_Spot!P5</f>
        <v>83.983889634739114</v>
      </c>
      <c r="D5" s="195">
        <f t="shared" si="0"/>
        <v>-3.8896347391244035E-3</v>
      </c>
      <c r="E5" s="194">
        <f>PPCL_NG!J5+PPCL_Spot!J5+GT_NG!J5+GT_Spot!J5+Bawana_NG!J5+Bawana_RLNG!J5+Bawana_Spot!J5</f>
        <v>48.57</v>
      </c>
      <c r="F5" s="194">
        <f>PPCL_NG!Q5+PPCL_Spot!Q5+GT_NG!Q5+GT_Spot!Q5+Bawana_NG!Q5+Bawana_RLNG!Q5+Bawana_Spot!Q5</f>
        <v>48.572249432896619</v>
      </c>
      <c r="G5" s="195">
        <f t="shared" si="1"/>
        <v>-2.2494328966189414E-3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19.68</v>
      </c>
      <c r="L5" s="194">
        <f>PPCL_NG!S5+PPCL_Spot!S5+GT_NG!S5+GT_Spot!S5+Bawana_NG!S5+Bawana_RLNG!S5+Bawana_Spot!S5</f>
        <v>19.680911531873519</v>
      </c>
      <c r="M5" s="195">
        <f t="shared" si="3"/>
        <v>-9.1153187351977749E-4</v>
      </c>
      <c r="N5" s="194">
        <f>PPCL_NG!M5+PPCL_Spot!M5+GT_NG!M5+GT_Spot!M5+Bawana_NG!M5+Bawana_RLNG!M5+Bawana_Spot!M5</f>
        <v>58.68</v>
      </c>
      <c r="O5" s="194">
        <f>PPCL_NG!T5+PPCL_Spot!T5+GT_NG!T5+GT_Spot!T5+Bawana_NG!T5+Bawana_RLNG!T5+Bawana_Spot!T5</f>
        <v>58.682717929725463</v>
      </c>
      <c r="P5" s="195">
        <f t="shared" si="4"/>
        <v>-2.7179297254633639E-3</v>
      </c>
      <c r="Q5" s="195">
        <f t="shared" si="5"/>
        <v>-9.9999999999678124E-3</v>
      </c>
    </row>
    <row r="6" spans="1:17">
      <c r="A6" s="34" t="s">
        <v>48</v>
      </c>
      <c r="B6" s="194">
        <f>PPCL_NG!I6+PPCL_Spot!I6+GT_NG!I6+GT_Spot!I6+Bawana_NG!I6+Bawana_RLNG!I6+Bawana_Spot!I6</f>
        <v>83.97999999999999</v>
      </c>
      <c r="C6" s="194">
        <f>PPCL_NG!P6+PPCL_Spot!P6+GT_NG!P6+GT_Spot!P6+Bawana_NG!P6+Bawana_RLNG!P6+Bawana_Spot!P6</f>
        <v>83.983889634739114</v>
      </c>
      <c r="D6" s="195">
        <f t="shared" si="0"/>
        <v>-3.8896347391244035E-3</v>
      </c>
      <c r="E6" s="194">
        <f>PPCL_NG!J6+PPCL_Spot!J6+GT_NG!J6+GT_Spot!J6+Bawana_NG!J6+Bawana_RLNG!J6+Bawana_Spot!J6</f>
        <v>48.57</v>
      </c>
      <c r="F6" s="194">
        <f>PPCL_NG!Q6+PPCL_Spot!Q6+GT_NG!Q6+GT_Spot!Q6+Bawana_NG!Q6+Bawana_RLNG!Q6+Bawana_Spot!Q6</f>
        <v>48.572249432896619</v>
      </c>
      <c r="G6" s="195">
        <f t="shared" si="1"/>
        <v>-2.2494328966189414E-3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19.68</v>
      </c>
      <c r="L6" s="194">
        <f>PPCL_NG!S6+PPCL_Spot!S6+GT_NG!S6+GT_Spot!S6+Bawana_NG!S6+Bawana_RLNG!S6+Bawana_Spot!S6</f>
        <v>19.680911531873519</v>
      </c>
      <c r="M6" s="195">
        <f t="shared" si="3"/>
        <v>-9.1153187351977749E-4</v>
      </c>
      <c r="N6" s="194">
        <f>PPCL_NG!M6+PPCL_Spot!M6+GT_NG!M6+GT_Spot!M6+Bawana_NG!M6+Bawana_RLNG!M6+Bawana_Spot!M6</f>
        <v>58.68</v>
      </c>
      <c r="O6" s="194">
        <f>PPCL_NG!T6+PPCL_Spot!T6+GT_NG!T6+GT_Spot!T6+Bawana_NG!T6+Bawana_RLNG!T6+Bawana_Spot!T6</f>
        <v>58.682717929725463</v>
      </c>
      <c r="P6" s="195">
        <f t="shared" si="4"/>
        <v>-2.7179297254633639E-3</v>
      </c>
      <c r="Q6" s="195">
        <f t="shared" si="5"/>
        <v>-9.9999999999678124E-3</v>
      </c>
    </row>
    <row r="7" spans="1:17">
      <c r="A7" s="34" t="s">
        <v>49</v>
      </c>
      <c r="B7" s="194">
        <f>PPCL_NG!I7+PPCL_Spot!I7+GT_NG!I7+GT_Spot!I7+Bawana_NG!I7+Bawana_RLNG!I7+Bawana_Spot!I7</f>
        <v>83.97999999999999</v>
      </c>
      <c r="C7" s="194">
        <f>PPCL_NG!P7+PPCL_Spot!P7+GT_NG!P7+GT_Spot!P7+Bawana_NG!P7+Bawana_RLNG!P7+Bawana_Spot!P7</f>
        <v>83.983889634739114</v>
      </c>
      <c r="D7" s="195">
        <f t="shared" si="0"/>
        <v>-3.8896347391244035E-3</v>
      </c>
      <c r="E7" s="194">
        <f>PPCL_NG!J7+PPCL_Spot!J7+GT_NG!J7+GT_Spot!J7+Bawana_NG!J7+Bawana_RLNG!J7+Bawana_Spot!J7</f>
        <v>48.57</v>
      </c>
      <c r="F7" s="194">
        <f>PPCL_NG!Q7+PPCL_Spot!Q7+GT_NG!Q7+GT_Spot!Q7+Bawana_NG!Q7+Bawana_RLNG!Q7+Bawana_Spot!Q7</f>
        <v>48.572249432896619</v>
      </c>
      <c r="G7" s="195">
        <f t="shared" si="1"/>
        <v>-2.2494328966189414E-3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19.68</v>
      </c>
      <c r="L7" s="194">
        <f>PPCL_NG!S7+PPCL_Spot!S7+GT_NG!S7+GT_Spot!S7+Bawana_NG!S7+Bawana_RLNG!S7+Bawana_Spot!S7</f>
        <v>19.680911531873519</v>
      </c>
      <c r="M7" s="195">
        <f t="shared" si="3"/>
        <v>-9.1153187351977749E-4</v>
      </c>
      <c r="N7" s="194">
        <f>PPCL_NG!M7+PPCL_Spot!M7+GT_NG!M7+GT_Spot!M7+Bawana_NG!M7+Bawana_RLNG!M7+Bawana_Spot!M7</f>
        <v>58.68</v>
      </c>
      <c r="O7" s="194">
        <f>PPCL_NG!T7+PPCL_Spot!T7+GT_NG!T7+GT_Spot!T7+Bawana_NG!T7+Bawana_RLNG!T7+Bawana_Spot!T7</f>
        <v>58.682717929725463</v>
      </c>
      <c r="P7" s="195">
        <f t="shared" si="4"/>
        <v>-2.7179297254633639E-3</v>
      </c>
      <c r="Q7" s="195">
        <f t="shared" si="5"/>
        <v>-9.9999999999678124E-3</v>
      </c>
    </row>
    <row r="8" spans="1:17">
      <c r="A8" s="34" t="s">
        <v>50</v>
      </c>
      <c r="B8" s="194">
        <f>PPCL_NG!I8+PPCL_Spot!I8+GT_NG!I8+GT_Spot!I8+Bawana_NG!I8+Bawana_RLNG!I8+Bawana_Spot!I8</f>
        <v>83.97999999999999</v>
      </c>
      <c r="C8" s="194">
        <f>PPCL_NG!P8+PPCL_Spot!P8+GT_NG!P8+GT_Spot!P8+Bawana_NG!P8+Bawana_RLNG!P8+Bawana_Spot!P8</f>
        <v>83.983889634739114</v>
      </c>
      <c r="D8" s="195">
        <f t="shared" si="0"/>
        <v>-3.8896347391244035E-3</v>
      </c>
      <c r="E8" s="194">
        <f>PPCL_NG!J8+PPCL_Spot!J8+GT_NG!J8+GT_Spot!J8+Bawana_NG!J8+Bawana_RLNG!J8+Bawana_Spot!J8</f>
        <v>48.57</v>
      </c>
      <c r="F8" s="194">
        <f>PPCL_NG!Q8+PPCL_Spot!Q8+GT_NG!Q8+GT_Spot!Q8+Bawana_NG!Q8+Bawana_RLNG!Q8+Bawana_Spot!Q8</f>
        <v>48.572249432896619</v>
      </c>
      <c r="G8" s="195">
        <f t="shared" si="1"/>
        <v>-2.2494328966189414E-3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19.68</v>
      </c>
      <c r="L8" s="194">
        <f>PPCL_NG!S8+PPCL_Spot!S8+GT_NG!S8+GT_Spot!S8+Bawana_NG!S8+Bawana_RLNG!S8+Bawana_Spot!S8</f>
        <v>19.680911531873519</v>
      </c>
      <c r="M8" s="195">
        <f t="shared" si="3"/>
        <v>-9.1153187351977749E-4</v>
      </c>
      <c r="N8" s="194">
        <f>PPCL_NG!M8+PPCL_Spot!M8+GT_NG!M8+GT_Spot!M8+Bawana_NG!M8+Bawana_RLNG!M8+Bawana_Spot!M8</f>
        <v>58.68</v>
      </c>
      <c r="O8" s="194">
        <f>PPCL_NG!T8+PPCL_Spot!T8+GT_NG!T8+GT_Spot!T8+Bawana_NG!T8+Bawana_RLNG!T8+Bawana_Spot!T8</f>
        <v>58.682717929725463</v>
      </c>
      <c r="P8" s="195">
        <f t="shared" si="4"/>
        <v>-2.7179297254633639E-3</v>
      </c>
      <c r="Q8" s="195">
        <f t="shared" si="5"/>
        <v>-9.9999999999678124E-3</v>
      </c>
    </row>
    <row r="9" spans="1:17">
      <c r="A9" s="34" t="s">
        <v>51</v>
      </c>
      <c r="B9" s="194">
        <f>PPCL_NG!I9+PPCL_Spot!I9+GT_NG!I9+GT_Spot!I9+Bawana_NG!I9+Bawana_RLNG!I9+Bawana_Spot!I9</f>
        <v>83.97999999999999</v>
      </c>
      <c r="C9" s="194">
        <f>PPCL_NG!P9+PPCL_Spot!P9+GT_NG!P9+GT_Spot!P9+Bawana_NG!P9+Bawana_RLNG!P9+Bawana_Spot!P9</f>
        <v>83.983889634739114</v>
      </c>
      <c r="D9" s="195">
        <f t="shared" si="0"/>
        <v>-3.8896347391244035E-3</v>
      </c>
      <c r="E9" s="194">
        <f>PPCL_NG!J9+PPCL_Spot!J9+GT_NG!J9+GT_Spot!J9+Bawana_NG!J9+Bawana_RLNG!J9+Bawana_Spot!J9</f>
        <v>48.57</v>
      </c>
      <c r="F9" s="194">
        <f>PPCL_NG!Q9+PPCL_Spot!Q9+GT_NG!Q9+GT_Spot!Q9+Bawana_NG!Q9+Bawana_RLNG!Q9+Bawana_Spot!Q9</f>
        <v>48.572249432896619</v>
      </c>
      <c r="G9" s="195">
        <f t="shared" si="1"/>
        <v>-2.2494328966189414E-3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19.68</v>
      </c>
      <c r="L9" s="194">
        <f>PPCL_NG!S9+PPCL_Spot!S9+GT_NG!S9+GT_Spot!S9+Bawana_NG!S9+Bawana_RLNG!S9+Bawana_Spot!S9</f>
        <v>19.680911531873519</v>
      </c>
      <c r="M9" s="195">
        <f t="shared" si="3"/>
        <v>-9.1153187351977749E-4</v>
      </c>
      <c r="N9" s="194">
        <f>PPCL_NG!M9+PPCL_Spot!M9+GT_NG!M9+GT_Spot!M9+Bawana_NG!M9+Bawana_RLNG!M9+Bawana_Spot!M9</f>
        <v>58.68</v>
      </c>
      <c r="O9" s="194">
        <f>PPCL_NG!T9+PPCL_Spot!T9+GT_NG!T9+GT_Spot!T9+Bawana_NG!T9+Bawana_RLNG!T9+Bawana_Spot!T9</f>
        <v>58.682717929725463</v>
      </c>
      <c r="P9" s="195">
        <f t="shared" si="4"/>
        <v>-2.7179297254633639E-3</v>
      </c>
      <c r="Q9" s="195">
        <f t="shared" si="5"/>
        <v>-9.9999999999678124E-3</v>
      </c>
    </row>
    <row r="10" spans="1:17">
      <c r="A10" s="34" t="s">
        <v>52</v>
      </c>
      <c r="B10" s="194">
        <f>PPCL_NG!I10+PPCL_Spot!I10+GT_NG!I10+GT_Spot!I10+Bawana_NG!I10+Bawana_RLNG!I10+Bawana_Spot!I10</f>
        <v>83.97999999999999</v>
      </c>
      <c r="C10" s="194">
        <f>PPCL_NG!P10+PPCL_Spot!P10+GT_NG!P10+GT_Spot!P10+Bawana_NG!P10+Bawana_RLNG!P10+Bawana_Spot!P10</f>
        <v>83.983889634739114</v>
      </c>
      <c r="D10" s="195">
        <f t="shared" si="0"/>
        <v>-3.8896347391244035E-3</v>
      </c>
      <c r="E10" s="194">
        <f>PPCL_NG!J10+PPCL_Spot!J10+GT_NG!J10+GT_Spot!J10+Bawana_NG!J10+Bawana_RLNG!J10+Bawana_Spot!J10</f>
        <v>48.57</v>
      </c>
      <c r="F10" s="194">
        <f>PPCL_NG!Q10+PPCL_Spot!Q10+GT_NG!Q10+GT_Spot!Q10+Bawana_NG!Q10+Bawana_RLNG!Q10+Bawana_Spot!Q10</f>
        <v>48.572249432896619</v>
      </c>
      <c r="G10" s="195">
        <f t="shared" si="1"/>
        <v>-2.2494328966189414E-3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19.68</v>
      </c>
      <c r="L10" s="194">
        <f>PPCL_NG!S10+PPCL_Spot!S10+GT_NG!S10+GT_Spot!S10+Bawana_NG!S10+Bawana_RLNG!S10+Bawana_Spot!S10</f>
        <v>19.680911531873519</v>
      </c>
      <c r="M10" s="195">
        <f t="shared" si="3"/>
        <v>-9.1153187351977749E-4</v>
      </c>
      <c r="N10" s="194">
        <f>PPCL_NG!M10+PPCL_Spot!M10+GT_NG!M10+GT_Spot!M10+Bawana_NG!M10+Bawana_RLNG!M10+Bawana_Spot!M10</f>
        <v>58.68</v>
      </c>
      <c r="O10" s="194">
        <f>PPCL_NG!T10+PPCL_Spot!T10+GT_NG!T10+GT_Spot!T10+Bawana_NG!T10+Bawana_RLNG!T10+Bawana_Spot!T10</f>
        <v>58.682717929725463</v>
      </c>
      <c r="P10" s="195">
        <f t="shared" si="4"/>
        <v>-2.7179297254633639E-3</v>
      </c>
      <c r="Q10" s="195">
        <f t="shared" si="5"/>
        <v>-9.9999999999678124E-3</v>
      </c>
    </row>
    <row r="11" spans="1:17">
      <c r="A11" s="34" t="s">
        <v>53</v>
      </c>
      <c r="B11" s="194">
        <f>PPCL_NG!I11+PPCL_Spot!I11+GT_NG!I11+GT_Spot!I11+Bawana_NG!I11+Bawana_RLNG!I11+Bawana_Spot!I11</f>
        <v>83.97999999999999</v>
      </c>
      <c r="C11" s="194">
        <f>PPCL_NG!P11+PPCL_Spot!P11+GT_NG!P11+GT_Spot!P11+Bawana_NG!P11+Bawana_RLNG!P11+Bawana_Spot!P11</f>
        <v>83.983889634739114</v>
      </c>
      <c r="D11" s="195">
        <f t="shared" si="0"/>
        <v>-3.8896347391244035E-3</v>
      </c>
      <c r="E11" s="194">
        <f>PPCL_NG!J11+PPCL_Spot!J11+GT_NG!J11+GT_Spot!J11+Bawana_NG!J11+Bawana_RLNG!J11+Bawana_Spot!J11</f>
        <v>48.57</v>
      </c>
      <c r="F11" s="194">
        <f>PPCL_NG!Q11+PPCL_Spot!Q11+GT_NG!Q11+GT_Spot!Q11+Bawana_NG!Q11+Bawana_RLNG!Q11+Bawana_Spot!Q11</f>
        <v>48.572249432896619</v>
      </c>
      <c r="G11" s="195">
        <f t="shared" si="1"/>
        <v>-2.2494328966189414E-3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19.68</v>
      </c>
      <c r="L11" s="194">
        <f>PPCL_NG!S11+PPCL_Spot!S11+GT_NG!S11+GT_Spot!S11+Bawana_NG!S11+Bawana_RLNG!S11+Bawana_Spot!S11</f>
        <v>19.680911531873519</v>
      </c>
      <c r="M11" s="195">
        <f t="shared" si="3"/>
        <v>-9.1153187351977749E-4</v>
      </c>
      <c r="N11" s="194">
        <f>PPCL_NG!M11+PPCL_Spot!M11+GT_NG!M11+GT_Spot!M11+Bawana_NG!M11+Bawana_RLNG!M11+Bawana_Spot!M11</f>
        <v>58.68</v>
      </c>
      <c r="O11" s="194">
        <f>PPCL_NG!T11+PPCL_Spot!T11+GT_NG!T11+GT_Spot!T11+Bawana_NG!T11+Bawana_RLNG!T11+Bawana_Spot!T11</f>
        <v>58.682717929725463</v>
      </c>
      <c r="P11" s="195">
        <f t="shared" si="4"/>
        <v>-2.7179297254633639E-3</v>
      </c>
      <c r="Q11" s="195">
        <f t="shared" si="5"/>
        <v>-9.9999999999678124E-3</v>
      </c>
    </row>
    <row r="12" spans="1:17">
      <c r="A12" s="34" t="s">
        <v>54</v>
      </c>
      <c r="B12" s="194">
        <f>PPCL_NG!I12+PPCL_Spot!I12+GT_NG!I12+GT_Spot!I12+Bawana_NG!I12+Bawana_RLNG!I12+Bawana_Spot!I12</f>
        <v>83.97999999999999</v>
      </c>
      <c r="C12" s="194">
        <f>PPCL_NG!P12+PPCL_Spot!P12+GT_NG!P12+GT_Spot!P12+Bawana_NG!P12+Bawana_RLNG!P12+Bawana_Spot!P12</f>
        <v>83.983889634739114</v>
      </c>
      <c r="D12" s="195">
        <f t="shared" si="0"/>
        <v>-3.8896347391244035E-3</v>
      </c>
      <c r="E12" s="194">
        <f>PPCL_NG!J12+PPCL_Spot!J12+GT_NG!J12+GT_Spot!J12+Bawana_NG!J12+Bawana_RLNG!J12+Bawana_Spot!J12</f>
        <v>48.57</v>
      </c>
      <c r="F12" s="194">
        <f>PPCL_NG!Q12+PPCL_Spot!Q12+GT_NG!Q12+GT_Spot!Q12+Bawana_NG!Q12+Bawana_RLNG!Q12+Bawana_Spot!Q12</f>
        <v>48.572249432896619</v>
      </c>
      <c r="G12" s="195">
        <f t="shared" si="1"/>
        <v>-2.2494328966189414E-3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19.68</v>
      </c>
      <c r="L12" s="194">
        <f>PPCL_NG!S12+PPCL_Spot!S12+GT_NG!S12+GT_Spot!S12+Bawana_NG!S12+Bawana_RLNG!S12+Bawana_Spot!S12</f>
        <v>19.680911531873519</v>
      </c>
      <c r="M12" s="195">
        <f t="shared" si="3"/>
        <v>-9.1153187351977749E-4</v>
      </c>
      <c r="N12" s="194">
        <f>PPCL_NG!M12+PPCL_Spot!M12+GT_NG!M12+GT_Spot!M12+Bawana_NG!M12+Bawana_RLNG!M12+Bawana_Spot!M12</f>
        <v>58.68</v>
      </c>
      <c r="O12" s="194">
        <f>PPCL_NG!T12+PPCL_Spot!T12+GT_NG!T12+GT_Spot!T12+Bawana_NG!T12+Bawana_RLNG!T12+Bawana_Spot!T12</f>
        <v>58.682717929725463</v>
      </c>
      <c r="P12" s="195">
        <f t="shared" si="4"/>
        <v>-2.7179297254633639E-3</v>
      </c>
      <c r="Q12" s="195">
        <f t="shared" si="5"/>
        <v>-9.9999999999678124E-3</v>
      </c>
    </row>
    <row r="13" spans="1:17">
      <c r="A13" s="34" t="s">
        <v>55</v>
      </c>
      <c r="B13" s="194">
        <f>PPCL_NG!I13+PPCL_Spot!I13+GT_NG!I13+GT_Spot!I13+Bawana_NG!I13+Bawana_RLNG!I13+Bawana_Spot!I13</f>
        <v>83.97999999999999</v>
      </c>
      <c r="C13" s="194">
        <f>PPCL_NG!P13+PPCL_Spot!P13+GT_NG!P13+GT_Spot!P13+Bawana_NG!P13+Bawana_RLNG!P13+Bawana_Spot!P13</f>
        <v>83.983889634739114</v>
      </c>
      <c r="D13" s="195">
        <f t="shared" si="0"/>
        <v>-3.8896347391244035E-3</v>
      </c>
      <c r="E13" s="194">
        <f>PPCL_NG!J13+PPCL_Spot!J13+GT_NG!J13+GT_Spot!J13+Bawana_NG!J13+Bawana_RLNG!J13+Bawana_Spot!J13</f>
        <v>48.57</v>
      </c>
      <c r="F13" s="194">
        <f>PPCL_NG!Q13+PPCL_Spot!Q13+GT_NG!Q13+GT_Spot!Q13+Bawana_NG!Q13+Bawana_RLNG!Q13+Bawana_Spot!Q13</f>
        <v>48.572249432896619</v>
      </c>
      <c r="G13" s="195">
        <f t="shared" si="1"/>
        <v>-2.2494328966189414E-3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19.68</v>
      </c>
      <c r="L13" s="194">
        <f>PPCL_NG!S13+PPCL_Spot!S13+GT_NG!S13+GT_Spot!S13+Bawana_NG!S13+Bawana_RLNG!S13+Bawana_Spot!S13</f>
        <v>19.680911531873519</v>
      </c>
      <c r="M13" s="195">
        <f t="shared" si="3"/>
        <v>-9.1153187351977749E-4</v>
      </c>
      <c r="N13" s="194">
        <f>PPCL_NG!M13+PPCL_Spot!M13+GT_NG!M13+GT_Spot!M13+Bawana_NG!M13+Bawana_RLNG!M13+Bawana_Spot!M13</f>
        <v>58.68</v>
      </c>
      <c r="O13" s="194">
        <f>PPCL_NG!T13+PPCL_Spot!T13+GT_NG!T13+GT_Spot!T13+Bawana_NG!T13+Bawana_RLNG!T13+Bawana_Spot!T13</f>
        <v>58.682717929725463</v>
      </c>
      <c r="P13" s="195">
        <f t="shared" si="4"/>
        <v>-2.7179297254633639E-3</v>
      </c>
      <c r="Q13" s="195">
        <f t="shared" si="5"/>
        <v>-9.9999999999678124E-3</v>
      </c>
    </row>
    <row r="14" spans="1:17">
      <c r="A14" s="34" t="s">
        <v>56</v>
      </c>
      <c r="B14" s="194">
        <f>PPCL_NG!I14+PPCL_Spot!I14+GT_NG!I14+GT_Spot!I14+Bawana_NG!I14+Bawana_RLNG!I14+Bawana_Spot!I14</f>
        <v>83.97999999999999</v>
      </c>
      <c r="C14" s="194">
        <f>PPCL_NG!P14+PPCL_Spot!P14+GT_NG!P14+GT_Spot!P14+Bawana_NG!P14+Bawana_RLNG!P14+Bawana_Spot!P14</f>
        <v>83.983889634739114</v>
      </c>
      <c r="D14" s="195">
        <f t="shared" si="0"/>
        <v>-3.8896347391244035E-3</v>
      </c>
      <c r="E14" s="194">
        <f>PPCL_NG!J14+PPCL_Spot!J14+GT_NG!J14+GT_Spot!J14+Bawana_NG!J14+Bawana_RLNG!J14+Bawana_Spot!J14</f>
        <v>48.57</v>
      </c>
      <c r="F14" s="194">
        <f>PPCL_NG!Q14+PPCL_Spot!Q14+GT_NG!Q14+GT_Spot!Q14+Bawana_NG!Q14+Bawana_RLNG!Q14+Bawana_Spot!Q14</f>
        <v>48.572249432896619</v>
      </c>
      <c r="G14" s="195">
        <f t="shared" si="1"/>
        <v>-2.2494328966189414E-3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19.68</v>
      </c>
      <c r="L14" s="194">
        <f>PPCL_NG!S14+PPCL_Spot!S14+GT_NG!S14+GT_Spot!S14+Bawana_NG!S14+Bawana_RLNG!S14+Bawana_Spot!S14</f>
        <v>19.680911531873519</v>
      </c>
      <c r="M14" s="195">
        <f t="shared" si="3"/>
        <v>-9.1153187351977749E-4</v>
      </c>
      <c r="N14" s="194">
        <f>PPCL_NG!M14+PPCL_Spot!M14+GT_NG!M14+GT_Spot!M14+Bawana_NG!M14+Bawana_RLNG!M14+Bawana_Spot!M14</f>
        <v>58.68</v>
      </c>
      <c r="O14" s="194">
        <f>PPCL_NG!T14+PPCL_Spot!T14+GT_NG!T14+GT_Spot!T14+Bawana_NG!T14+Bawana_RLNG!T14+Bawana_Spot!T14</f>
        <v>58.682717929725463</v>
      </c>
      <c r="P14" s="195">
        <f t="shared" si="4"/>
        <v>-2.7179297254633639E-3</v>
      </c>
      <c r="Q14" s="195">
        <f t="shared" si="5"/>
        <v>-9.9999999999678124E-3</v>
      </c>
    </row>
    <row r="15" spans="1:17">
      <c r="A15" s="34" t="s">
        <v>57</v>
      </c>
      <c r="B15" s="194">
        <f>PPCL_NG!I15+PPCL_Spot!I15+GT_NG!I15+GT_Spot!I15+Bawana_NG!I15+Bawana_RLNG!I15+Bawana_Spot!I15</f>
        <v>83.97999999999999</v>
      </c>
      <c r="C15" s="194">
        <f>PPCL_NG!P15+PPCL_Spot!P15+GT_NG!P15+GT_Spot!P15+Bawana_NG!P15+Bawana_RLNG!P15+Bawana_Spot!P15</f>
        <v>83.983889634739114</v>
      </c>
      <c r="D15" s="195">
        <f t="shared" si="0"/>
        <v>-3.8896347391244035E-3</v>
      </c>
      <c r="E15" s="194">
        <f>PPCL_NG!J15+PPCL_Spot!J15+GT_NG!J15+GT_Spot!J15+Bawana_NG!J15+Bawana_RLNG!J15+Bawana_Spot!J15</f>
        <v>48.57</v>
      </c>
      <c r="F15" s="194">
        <f>PPCL_NG!Q15+PPCL_Spot!Q15+GT_NG!Q15+GT_Spot!Q15+Bawana_NG!Q15+Bawana_RLNG!Q15+Bawana_Spot!Q15</f>
        <v>48.572249432896619</v>
      </c>
      <c r="G15" s="195">
        <f t="shared" si="1"/>
        <v>-2.2494328966189414E-3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19.68</v>
      </c>
      <c r="L15" s="194">
        <f>PPCL_NG!S15+PPCL_Spot!S15+GT_NG!S15+GT_Spot!S15+Bawana_NG!S15+Bawana_RLNG!S15+Bawana_Spot!S15</f>
        <v>19.680911531873519</v>
      </c>
      <c r="M15" s="195">
        <f t="shared" si="3"/>
        <v>-9.1153187351977749E-4</v>
      </c>
      <c r="N15" s="194">
        <f>PPCL_NG!M15+PPCL_Spot!M15+GT_NG!M15+GT_Spot!M15+Bawana_NG!M15+Bawana_RLNG!M15+Bawana_Spot!M15</f>
        <v>58.68</v>
      </c>
      <c r="O15" s="194">
        <f>PPCL_NG!T15+PPCL_Spot!T15+GT_NG!T15+GT_Spot!T15+Bawana_NG!T15+Bawana_RLNG!T15+Bawana_Spot!T15</f>
        <v>58.682717929725463</v>
      </c>
      <c r="P15" s="195">
        <f t="shared" si="4"/>
        <v>-2.7179297254633639E-3</v>
      </c>
      <c r="Q15" s="195">
        <f t="shared" si="5"/>
        <v>-9.9999999999678124E-3</v>
      </c>
    </row>
    <row r="16" spans="1:17">
      <c r="A16" s="34" t="s">
        <v>58</v>
      </c>
      <c r="B16" s="194">
        <f>PPCL_NG!I16+PPCL_Spot!I16+GT_NG!I16+GT_Spot!I16+Bawana_NG!I16+Bawana_RLNG!I16+Bawana_Spot!I16</f>
        <v>83.97999999999999</v>
      </c>
      <c r="C16" s="194">
        <f>PPCL_NG!P16+PPCL_Spot!P16+GT_NG!P16+GT_Spot!P16+Bawana_NG!P16+Bawana_RLNG!P16+Bawana_Spot!P16</f>
        <v>83.983889634739114</v>
      </c>
      <c r="D16" s="195">
        <f t="shared" si="0"/>
        <v>-3.8896347391244035E-3</v>
      </c>
      <c r="E16" s="194">
        <f>PPCL_NG!J16+PPCL_Spot!J16+GT_NG!J16+GT_Spot!J16+Bawana_NG!J16+Bawana_RLNG!J16+Bawana_Spot!J16</f>
        <v>48.57</v>
      </c>
      <c r="F16" s="194">
        <f>PPCL_NG!Q16+PPCL_Spot!Q16+GT_NG!Q16+GT_Spot!Q16+Bawana_NG!Q16+Bawana_RLNG!Q16+Bawana_Spot!Q16</f>
        <v>48.572249432896619</v>
      </c>
      <c r="G16" s="195">
        <f t="shared" si="1"/>
        <v>-2.2494328966189414E-3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19.68</v>
      </c>
      <c r="L16" s="194">
        <f>PPCL_NG!S16+PPCL_Spot!S16+GT_NG!S16+GT_Spot!S16+Bawana_NG!S16+Bawana_RLNG!S16+Bawana_Spot!S16</f>
        <v>19.680911531873519</v>
      </c>
      <c r="M16" s="195">
        <f t="shared" si="3"/>
        <v>-9.1153187351977749E-4</v>
      </c>
      <c r="N16" s="194">
        <f>PPCL_NG!M16+PPCL_Spot!M16+GT_NG!M16+GT_Spot!M16+Bawana_NG!M16+Bawana_RLNG!M16+Bawana_Spot!M16</f>
        <v>58.68</v>
      </c>
      <c r="O16" s="194">
        <f>PPCL_NG!T16+PPCL_Spot!T16+GT_NG!T16+GT_Spot!T16+Bawana_NG!T16+Bawana_RLNG!T16+Bawana_Spot!T16</f>
        <v>58.682717929725463</v>
      </c>
      <c r="P16" s="195">
        <f t="shared" si="4"/>
        <v>-2.7179297254633639E-3</v>
      </c>
      <c r="Q16" s="195">
        <f t="shared" si="5"/>
        <v>-9.9999999999678124E-3</v>
      </c>
    </row>
    <row r="17" spans="1:17">
      <c r="A17" s="34" t="s">
        <v>59</v>
      </c>
      <c r="B17" s="194">
        <f>PPCL_NG!I17+PPCL_Spot!I17+GT_NG!I17+GT_Spot!I17+Bawana_NG!I17+Bawana_RLNG!I17+Bawana_Spot!I17</f>
        <v>83.97999999999999</v>
      </c>
      <c r="C17" s="194">
        <f>PPCL_NG!P17+PPCL_Spot!P17+GT_NG!P17+GT_Spot!P17+Bawana_NG!P17+Bawana_RLNG!P17+Bawana_Spot!P17</f>
        <v>83.983889634739114</v>
      </c>
      <c r="D17" s="195">
        <f t="shared" si="0"/>
        <v>-3.8896347391244035E-3</v>
      </c>
      <c r="E17" s="194">
        <f>PPCL_NG!J17+PPCL_Spot!J17+GT_NG!J17+GT_Spot!J17+Bawana_NG!J17+Bawana_RLNG!J17+Bawana_Spot!J17</f>
        <v>48.57</v>
      </c>
      <c r="F17" s="194">
        <f>PPCL_NG!Q17+PPCL_Spot!Q17+GT_NG!Q17+GT_Spot!Q17+Bawana_NG!Q17+Bawana_RLNG!Q17+Bawana_Spot!Q17</f>
        <v>48.572249432896619</v>
      </c>
      <c r="G17" s="195">
        <f t="shared" si="1"/>
        <v>-2.2494328966189414E-3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19.68</v>
      </c>
      <c r="L17" s="194">
        <f>PPCL_NG!S17+PPCL_Spot!S17+GT_NG!S17+GT_Spot!S17+Bawana_NG!S17+Bawana_RLNG!S17+Bawana_Spot!S17</f>
        <v>19.680911531873519</v>
      </c>
      <c r="M17" s="195">
        <f t="shared" si="3"/>
        <v>-9.1153187351977749E-4</v>
      </c>
      <c r="N17" s="194">
        <f>PPCL_NG!M17+PPCL_Spot!M17+GT_NG!M17+GT_Spot!M17+Bawana_NG!M17+Bawana_RLNG!M17+Bawana_Spot!M17</f>
        <v>58.68</v>
      </c>
      <c r="O17" s="194">
        <f>PPCL_NG!T17+PPCL_Spot!T17+GT_NG!T17+GT_Spot!T17+Bawana_NG!T17+Bawana_RLNG!T17+Bawana_Spot!T17</f>
        <v>58.682717929725463</v>
      </c>
      <c r="P17" s="195">
        <f t="shared" si="4"/>
        <v>-2.7179297254633639E-3</v>
      </c>
      <c r="Q17" s="195">
        <f t="shared" si="5"/>
        <v>-9.9999999999678124E-3</v>
      </c>
    </row>
    <row r="18" spans="1:17">
      <c r="A18" s="34" t="s">
        <v>60</v>
      </c>
      <c r="B18" s="194">
        <f>PPCL_NG!I18+PPCL_Spot!I18+GT_NG!I18+GT_Spot!I18+Bawana_NG!I18+Bawana_RLNG!I18+Bawana_Spot!I18</f>
        <v>83.97999999999999</v>
      </c>
      <c r="C18" s="194">
        <f>PPCL_NG!P18+PPCL_Spot!P18+GT_NG!P18+GT_Spot!P18+Bawana_NG!P18+Bawana_RLNG!P18+Bawana_Spot!P18</f>
        <v>83.983889634739114</v>
      </c>
      <c r="D18" s="195">
        <f t="shared" si="0"/>
        <v>-3.8896347391244035E-3</v>
      </c>
      <c r="E18" s="194">
        <f>PPCL_NG!J18+PPCL_Spot!J18+GT_NG!J18+GT_Spot!J18+Bawana_NG!J18+Bawana_RLNG!J18+Bawana_Spot!J18</f>
        <v>48.57</v>
      </c>
      <c r="F18" s="194">
        <f>PPCL_NG!Q18+PPCL_Spot!Q18+GT_NG!Q18+GT_Spot!Q18+Bawana_NG!Q18+Bawana_RLNG!Q18+Bawana_Spot!Q18</f>
        <v>48.572249432896619</v>
      </c>
      <c r="G18" s="195">
        <f t="shared" si="1"/>
        <v>-2.2494328966189414E-3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19.68</v>
      </c>
      <c r="L18" s="194">
        <f>PPCL_NG!S18+PPCL_Spot!S18+GT_NG!S18+GT_Spot!S18+Bawana_NG!S18+Bawana_RLNG!S18+Bawana_Spot!S18</f>
        <v>19.680911531873519</v>
      </c>
      <c r="M18" s="195">
        <f t="shared" si="3"/>
        <v>-9.1153187351977749E-4</v>
      </c>
      <c r="N18" s="194">
        <f>PPCL_NG!M18+PPCL_Spot!M18+GT_NG!M18+GT_Spot!M18+Bawana_NG!M18+Bawana_RLNG!M18+Bawana_Spot!M18</f>
        <v>58.68</v>
      </c>
      <c r="O18" s="194">
        <f>PPCL_NG!T18+PPCL_Spot!T18+GT_NG!T18+GT_Spot!T18+Bawana_NG!T18+Bawana_RLNG!T18+Bawana_Spot!T18</f>
        <v>58.682717929725463</v>
      </c>
      <c r="P18" s="195">
        <f t="shared" si="4"/>
        <v>-2.7179297254633639E-3</v>
      </c>
      <c r="Q18" s="195">
        <f t="shared" si="5"/>
        <v>-9.9999999999678124E-3</v>
      </c>
    </row>
    <row r="19" spans="1:17">
      <c r="A19" s="34" t="s">
        <v>61</v>
      </c>
      <c r="B19" s="194">
        <f>PPCL_NG!I19+PPCL_Spot!I19+GT_NG!I19+GT_Spot!I19+Bawana_NG!I19+Bawana_RLNG!I19+Bawana_Spot!I19</f>
        <v>83.97999999999999</v>
      </c>
      <c r="C19" s="194">
        <f>PPCL_NG!P19+PPCL_Spot!P19+GT_NG!P19+GT_Spot!P19+Bawana_NG!P19+Bawana_RLNG!P19+Bawana_Spot!P19</f>
        <v>83.983889634739114</v>
      </c>
      <c r="D19" s="195">
        <f t="shared" si="0"/>
        <v>-3.8896347391244035E-3</v>
      </c>
      <c r="E19" s="194">
        <f>PPCL_NG!J19+PPCL_Spot!J19+GT_NG!J19+GT_Spot!J19+Bawana_NG!J19+Bawana_RLNG!J19+Bawana_Spot!J19</f>
        <v>48.57</v>
      </c>
      <c r="F19" s="194">
        <f>PPCL_NG!Q19+PPCL_Spot!Q19+GT_NG!Q19+GT_Spot!Q19+Bawana_NG!Q19+Bawana_RLNG!Q19+Bawana_Spot!Q19</f>
        <v>48.572249432896619</v>
      </c>
      <c r="G19" s="195">
        <f t="shared" si="1"/>
        <v>-2.2494328966189414E-3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19.68</v>
      </c>
      <c r="L19" s="194">
        <f>PPCL_NG!S19+PPCL_Spot!S19+GT_NG!S19+GT_Spot!S19+Bawana_NG!S19+Bawana_RLNG!S19+Bawana_Spot!S19</f>
        <v>19.680911531873519</v>
      </c>
      <c r="M19" s="195">
        <f t="shared" si="3"/>
        <v>-9.1153187351977749E-4</v>
      </c>
      <c r="N19" s="194">
        <f>PPCL_NG!M19+PPCL_Spot!M19+GT_NG!M19+GT_Spot!M19+Bawana_NG!M19+Bawana_RLNG!M19+Bawana_Spot!M19</f>
        <v>58.68</v>
      </c>
      <c r="O19" s="194">
        <f>PPCL_NG!T19+PPCL_Spot!T19+GT_NG!T19+GT_Spot!T19+Bawana_NG!T19+Bawana_RLNG!T19+Bawana_Spot!T19</f>
        <v>58.682717929725463</v>
      </c>
      <c r="P19" s="195">
        <f t="shared" si="4"/>
        <v>-2.7179297254633639E-3</v>
      </c>
      <c r="Q19" s="195">
        <f t="shared" si="5"/>
        <v>-9.9999999999678124E-3</v>
      </c>
    </row>
    <row r="20" spans="1:17">
      <c r="A20" s="34" t="s">
        <v>62</v>
      </c>
      <c r="B20" s="194">
        <f>PPCL_NG!I20+PPCL_Spot!I20+GT_NG!I20+GT_Spot!I20+Bawana_NG!I20+Bawana_RLNG!I20+Bawana_Spot!I20</f>
        <v>83.97999999999999</v>
      </c>
      <c r="C20" s="194">
        <f>PPCL_NG!P20+PPCL_Spot!P20+GT_NG!P20+GT_Spot!P20+Bawana_NG!P20+Bawana_RLNG!P20+Bawana_Spot!P20</f>
        <v>83.983889634739114</v>
      </c>
      <c r="D20" s="195">
        <f t="shared" si="0"/>
        <v>-3.8896347391244035E-3</v>
      </c>
      <c r="E20" s="194">
        <f>PPCL_NG!J20+PPCL_Spot!J20+GT_NG!J20+GT_Spot!J20+Bawana_NG!J20+Bawana_RLNG!J20+Bawana_Spot!J20</f>
        <v>48.57</v>
      </c>
      <c r="F20" s="194">
        <f>PPCL_NG!Q20+PPCL_Spot!Q20+GT_NG!Q20+GT_Spot!Q20+Bawana_NG!Q20+Bawana_RLNG!Q20+Bawana_Spot!Q20</f>
        <v>48.572249432896619</v>
      </c>
      <c r="G20" s="195">
        <f t="shared" si="1"/>
        <v>-2.2494328966189414E-3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19.68</v>
      </c>
      <c r="L20" s="194">
        <f>PPCL_NG!S20+PPCL_Spot!S20+GT_NG!S20+GT_Spot!S20+Bawana_NG!S20+Bawana_RLNG!S20+Bawana_Spot!S20</f>
        <v>19.680911531873519</v>
      </c>
      <c r="M20" s="195">
        <f t="shared" si="3"/>
        <v>-9.1153187351977749E-4</v>
      </c>
      <c r="N20" s="194">
        <f>PPCL_NG!M20+PPCL_Spot!M20+GT_NG!M20+GT_Spot!M20+Bawana_NG!M20+Bawana_RLNG!M20+Bawana_Spot!M20</f>
        <v>58.68</v>
      </c>
      <c r="O20" s="194">
        <f>PPCL_NG!T20+PPCL_Spot!T20+GT_NG!T20+GT_Spot!T20+Bawana_NG!T20+Bawana_RLNG!T20+Bawana_Spot!T20</f>
        <v>58.682717929725463</v>
      </c>
      <c r="P20" s="195">
        <f t="shared" si="4"/>
        <v>-2.7179297254633639E-3</v>
      </c>
      <c r="Q20" s="195">
        <f t="shared" si="5"/>
        <v>-9.9999999999678124E-3</v>
      </c>
    </row>
    <row r="21" spans="1:17">
      <c r="A21" s="34" t="s">
        <v>63</v>
      </c>
      <c r="B21" s="194">
        <f>PPCL_NG!I21+PPCL_Spot!I21+GT_NG!I21+GT_Spot!I21+Bawana_NG!I21+Bawana_RLNG!I21+Bawana_Spot!I21</f>
        <v>83.97999999999999</v>
      </c>
      <c r="C21" s="194">
        <f>PPCL_NG!P21+PPCL_Spot!P21+GT_NG!P21+GT_Spot!P21+Bawana_NG!P21+Bawana_RLNG!P21+Bawana_Spot!P21</f>
        <v>83.983889634739114</v>
      </c>
      <c r="D21" s="195">
        <f t="shared" si="0"/>
        <v>-3.8896347391244035E-3</v>
      </c>
      <c r="E21" s="194">
        <f>PPCL_NG!J21+PPCL_Spot!J21+GT_NG!J21+GT_Spot!J21+Bawana_NG!J21+Bawana_RLNG!J21+Bawana_Spot!J21</f>
        <v>48.57</v>
      </c>
      <c r="F21" s="194">
        <f>PPCL_NG!Q21+PPCL_Spot!Q21+GT_NG!Q21+GT_Spot!Q21+Bawana_NG!Q21+Bawana_RLNG!Q21+Bawana_Spot!Q21</f>
        <v>48.572249432896619</v>
      </c>
      <c r="G21" s="195">
        <f t="shared" si="1"/>
        <v>-2.2494328966189414E-3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19.68</v>
      </c>
      <c r="L21" s="194">
        <f>PPCL_NG!S21+PPCL_Spot!S21+GT_NG!S21+GT_Spot!S21+Bawana_NG!S21+Bawana_RLNG!S21+Bawana_Spot!S21</f>
        <v>19.680911531873519</v>
      </c>
      <c r="M21" s="195">
        <f t="shared" si="3"/>
        <v>-9.1153187351977749E-4</v>
      </c>
      <c r="N21" s="194">
        <f>PPCL_NG!M21+PPCL_Spot!M21+GT_NG!M21+GT_Spot!M21+Bawana_NG!M21+Bawana_RLNG!M21+Bawana_Spot!M21</f>
        <v>58.68</v>
      </c>
      <c r="O21" s="194">
        <f>PPCL_NG!T21+PPCL_Spot!T21+GT_NG!T21+GT_Spot!T21+Bawana_NG!T21+Bawana_RLNG!T21+Bawana_Spot!T21</f>
        <v>58.682717929725463</v>
      </c>
      <c r="P21" s="195">
        <f t="shared" si="4"/>
        <v>-2.7179297254633639E-3</v>
      </c>
      <c r="Q21" s="195">
        <f t="shared" si="5"/>
        <v>-9.9999999999678124E-3</v>
      </c>
    </row>
    <row r="22" spans="1:17">
      <c r="A22" s="34" t="s">
        <v>64</v>
      </c>
      <c r="B22" s="194">
        <f>PPCL_NG!I22+PPCL_Spot!I22+GT_NG!I22+GT_Spot!I22+Bawana_NG!I22+Bawana_RLNG!I22+Bawana_Spot!I22</f>
        <v>83.97999999999999</v>
      </c>
      <c r="C22" s="194">
        <f>PPCL_NG!P22+PPCL_Spot!P22+GT_NG!P22+GT_Spot!P22+Bawana_NG!P22+Bawana_RLNG!P22+Bawana_Spot!P22</f>
        <v>83.983889634739114</v>
      </c>
      <c r="D22" s="195">
        <f t="shared" si="0"/>
        <v>-3.8896347391244035E-3</v>
      </c>
      <c r="E22" s="194">
        <f>PPCL_NG!J22+PPCL_Spot!J22+GT_NG!J22+GT_Spot!J22+Bawana_NG!J22+Bawana_RLNG!J22+Bawana_Spot!J22</f>
        <v>48.57</v>
      </c>
      <c r="F22" s="194">
        <f>PPCL_NG!Q22+PPCL_Spot!Q22+GT_NG!Q22+GT_Spot!Q22+Bawana_NG!Q22+Bawana_RLNG!Q22+Bawana_Spot!Q22</f>
        <v>48.572249432896619</v>
      </c>
      <c r="G22" s="195">
        <f t="shared" si="1"/>
        <v>-2.2494328966189414E-3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19.68</v>
      </c>
      <c r="L22" s="194">
        <f>PPCL_NG!S22+PPCL_Spot!S22+GT_NG!S22+GT_Spot!S22+Bawana_NG!S22+Bawana_RLNG!S22+Bawana_Spot!S22</f>
        <v>19.680911531873519</v>
      </c>
      <c r="M22" s="195">
        <f t="shared" si="3"/>
        <v>-9.1153187351977749E-4</v>
      </c>
      <c r="N22" s="194">
        <f>PPCL_NG!M22+PPCL_Spot!M22+GT_NG!M22+GT_Spot!M22+Bawana_NG!M22+Bawana_RLNG!M22+Bawana_Spot!M22</f>
        <v>58.68</v>
      </c>
      <c r="O22" s="194">
        <f>PPCL_NG!T22+PPCL_Spot!T22+GT_NG!T22+GT_Spot!T22+Bawana_NG!T22+Bawana_RLNG!T22+Bawana_Spot!T22</f>
        <v>58.682717929725463</v>
      </c>
      <c r="P22" s="195">
        <f t="shared" si="4"/>
        <v>-2.7179297254633639E-3</v>
      </c>
      <c r="Q22" s="195">
        <f t="shared" si="5"/>
        <v>-9.9999999999678124E-3</v>
      </c>
    </row>
    <row r="23" spans="1:17">
      <c r="A23" s="34" t="s">
        <v>65</v>
      </c>
      <c r="B23" s="194">
        <f>PPCL_NG!I23+PPCL_Spot!I23+GT_NG!I23+GT_Spot!I23+Bawana_NG!I23+Bawana_RLNG!I23+Bawana_Spot!I23</f>
        <v>83.97999999999999</v>
      </c>
      <c r="C23" s="194">
        <f>PPCL_NG!P23+PPCL_Spot!P23+GT_NG!P23+GT_Spot!P23+Bawana_NG!P23+Bawana_RLNG!P23+Bawana_Spot!P23</f>
        <v>83.983889634739114</v>
      </c>
      <c r="D23" s="195">
        <f t="shared" si="0"/>
        <v>-3.8896347391244035E-3</v>
      </c>
      <c r="E23" s="194">
        <f>PPCL_NG!J23+PPCL_Spot!J23+GT_NG!J23+GT_Spot!J23+Bawana_NG!J23+Bawana_RLNG!J23+Bawana_Spot!J23</f>
        <v>48.57</v>
      </c>
      <c r="F23" s="194">
        <f>PPCL_NG!Q23+PPCL_Spot!Q23+GT_NG!Q23+GT_Spot!Q23+Bawana_NG!Q23+Bawana_RLNG!Q23+Bawana_Spot!Q23</f>
        <v>48.572249432896619</v>
      </c>
      <c r="G23" s="195">
        <f t="shared" si="1"/>
        <v>-2.2494328966189414E-3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19.68</v>
      </c>
      <c r="L23" s="194">
        <f>PPCL_NG!S23+PPCL_Spot!S23+GT_NG!S23+GT_Spot!S23+Bawana_NG!S23+Bawana_RLNG!S23+Bawana_Spot!S23</f>
        <v>19.680911531873519</v>
      </c>
      <c r="M23" s="195">
        <f t="shared" si="3"/>
        <v>-9.1153187351977749E-4</v>
      </c>
      <c r="N23" s="194">
        <f>PPCL_NG!M23+PPCL_Spot!M23+GT_NG!M23+GT_Spot!M23+Bawana_NG!M23+Bawana_RLNG!M23+Bawana_Spot!M23</f>
        <v>58.68</v>
      </c>
      <c r="O23" s="194">
        <f>PPCL_NG!T23+PPCL_Spot!T23+GT_NG!T23+GT_Spot!T23+Bawana_NG!T23+Bawana_RLNG!T23+Bawana_Spot!T23</f>
        <v>58.682717929725463</v>
      </c>
      <c r="P23" s="195">
        <f t="shared" si="4"/>
        <v>-2.7179297254633639E-3</v>
      </c>
      <c r="Q23" s="195">
        <f t="shared" si="5"/>
        <v>-9.9999999999678124E-3</v>
      </c>
    </row>
    <row r="24" spans="1:17">
      <c r="A24" s="34" t="s">
        <v>66</v>
      </c>
      <c r="B24" s="194">
        <f>PPCL_NG!I24+PPCL_Spot!I24+GT_NG!I24+GT_Spot!I24+Bawana_NG!I24+Bawana_RLNG!I24+Bawana_Spot!I24</f>
        <v>83.97999999999999</v>
      </c>
      <c r="C24" s="194">
        <f>PPCL_NG!P24+PPCL_Spot!P24+GT_NG!P24+GT_Spot!P24+Bawana_NG!P24+Bawana_RLNG!P24+Bawana_Spot!P24</f>
        <v>83.983889634739114</v>
      </c>
      <c r="D24" s="195">
        <f t="shared" si="0"/>
        <v>-3.8896347391244035E-3</v>
      </c>
      <c r="E24" s="194">
        <f>PPCL_NG!J24+PPCL_Spot!J24+GT_NG!J24+GT_Spot!J24+Bawana_NG!J24+Bawana_RLNG!J24+Bawana_Spot!J24</f>
        <v>48.57</v>
      </c>
      <c r="F24" s="194">
        <f>PPCL_NG!Q24+PPCL_Spot!Q24+GT_NG!Q24+GT_Spot!Q24+Bawana_NG!Q24+Bawana_RLNG!Q24+Bawana_Spot!Q24</f>
        <v>48.572249432896619</v>
      </c>
      <c r="G24" s="195">
        <f t="shared" si="1"/>
        <v>-2.2494328966189414E-3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19.68</v>
      </c>
      <c r="L24" s="194">
        <f>PPCL_NG!S24+PPCL_Spot!S24+GT_NG!S24+GT_Spot!S24+Bawana_NG!S24+Bawana_RLNG!S24+Bawana_Spot!S24</f>
        <v>19.680911531873519</v>
      </c>
      <c r="M24" s="195">
        <f t="shared" si="3"/>
        <v>-9.1153187351977749E-4</v>
      </c>
      <c r="N24" s="194">
        <f>PPCL_NG!M24+PPCL_Spot!M24+GT_NG!M24+GT_Spot!M24+Bawana_NG!M24+Bawana_RLNG!M24+Bawana_Spot!M24</f>
        <v>58.68</v>
      </c>
      <c r="O24" s="194">
        <f>PPCL_NG!T24+PPCL_Spot!T24+GT_NG!T24+GT_Spot!T24+Bawana_NG!T24+Bawana_RLNG!T24+Bawana_Spot!T24</f>
        <v>58.682717929725463</v>
      </c>
      <c r="P24" s="195">
        <f t="shared" si="4"/>
        <v>-2.7179297254633639E-3</v>
      </c>
      <c r="Q24" s="195">
        <f t="shared" si="5"/>
        <v>-9.9999999999678124E-3</v>
      </c>
    </row>
    <row r="25" spans="1:17">
      <c r="A25" s="34" t="s">
        <v>67</v>
      </c>
      <c r="B25" s="194">
        <f>PPCL_NG!I25+PPCL_Spot!I25+GT_NG!I25+GT_Spot!I25+Bawana_NG!I25+Bawana_RLNG!I25+Bawana_Spot!I25</f>
        <v>83.97999999999999</v>
      </c>
      <c r="C25" s="194">
        <f>PPCL_NG!P25+PPCL_Spot!P25+GT_NG!P25+GT_Spot!P25+Bawana_NG!P25+Bawana_RLNG!P25+Bawana_Spot!P25</f>
        <v>83.983889634739114</v>
      </c>
      <c r="D25" s="195">
        <f t="shared" si="0"/>
        <v>-3.8896347391244035E-3</v>
      </c>
      <c r="E25" s="194">
        <f>PPCL_NG!J25+PPCL_Spot!J25+GT_NG!J25+GT_Spot!J25+Bawana_NG!J25+Bawana_RLNG!J25+Bawana_Spot!J25</f>
        <v>48.57</v>
      </c>
      <c r="F25" s="194">
        <f>PPCL_NG!Q25+PPCL_Spot!Q25+GT_NG!Q25+GT_Spot!Q25+Bawana_NG!Q25+Bawana_RLNG!Q25+Bawana_Spot!Q25</f>
        <v>48.572249432896619</v>
      </c>
      <c r="G25" s="195">
        <f t="shared" si="1"/>
        <v>-2.2494328966189414E-3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19.68</v>
      </c>
      <c r="L25" s="194">
        <f>PPCL_NG!S25+PPCL_Spot!S25+GT_NG!S25+GT_Spot!S25+Bawana_NG!S25+Bawana_RLNG!S25+Bawana_Spot!S25</f>
        <v>19.680911531873519</v>
      </c>
      <c r="M25" s="195">
        <f t="shared" si="3"/>
        <v>-9.1153187351977749E-4</v>
      </c>
      <c r="N25" s="194">
        <f>PPCL_NG!M25+PPCL_Spot!M25+GT_NG!M25+GT_Spot!M25+Bawana_NG!M25+Bawana_RLNG!M25+Bawana_Spot!M25</f>
        <v>58.68</v>
      </c>
      <c r="O25" s="194">
        <f>PPCL_NG!T25+PPCL_Spot!T25+GT_NG!T25+GT_Spot!T25+Bawana_NG!T25+Bawana_RLNG!T25+Bawana_Spot!T25</f>
        <v>58.682717929725463</v>
      </c>
      <c r="P25" s="195">
        <f t="shared" si="4"/>
        <v>-2.7179297254633639E-3</v>
      </c>
      <c r="Q25" s="195">
        <f t="shared" si="5"/>
        <v>-9.9999999999678124E-3</v>
      </c>
    </row>
    <row r="26" spans="1:17">
      <c r="A26" s="34" t="s">
        <v>68</v>
      </c>
      <c r="B26" s="194">
        <f>PPCL_NG!I26+PPCL_Spot!I26+GT_NG!I26+GT_Spot!I26+Bawana_NG!I26+Bawana_RLNG!I26+Bawana_Spot!I26</f>
        <v>83.97999999999999</v>
      </c>
      <c r="C26" s="194">
        <f>PPCL_NG!P26+PPCL_Spot!P26+GT_NG!P26+GT_Spot!P26+Bawana_NG!P26+Bawana_RLNG!P26+Bawana_Spot!P26</f>
        <v>83.983889634739114</v>
      </c>
      <c r="D26" s="195">
        <f t="shared" si="0"/>
        <v>-3.8896347391244035E-3</v>
      </c>
      <c r="E26" s="194">
        <f>PPCL_NG!J26+PPCL_Spot!J26+GT_NG!J26+GT_Spot!J26+Bawana_NG!J26+Bawana_RLNG!J26+Bawana_Spot!J26</f>
        <v>48.57</v>
      </c>
      <c r="F26" s="194">
        <f>PPCL_NG!Q26+PPCL_Spot!Q26+GT_NG!Q26+GT_Spot!Q26+Bawana_NG!Q26+Bawana_RLNG!Q26+Bawana_Spot!Q26</f>
        <v>48.572249432896619</v>
      </c>
      <c r="G26" s="195">
        <f t="shared" si="1"/>
        <v>-2.2494328966189414E-3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19.68</v>
      </c>
      <c r="L26" s="194">
        <f>PPCL_NG!S26+PPCL_Spot!S26+GT_NG!S26+GT_Spot!S26+Bawana_NG!S26+Bawana_RLNG!S26+Bawana_Spot!S26</f>
        <v>19.680911531873519</v>
      </c>
      <c r="M26" s="195">
        <f t="shared" si="3"/>
        <v>-9.1153187351977749E-4</v>
      </c>
      <c r="N26" s="194">
        <f>PPCL_NG!M26+PPCL_Spot!M26+GT_NG!M26+GT_Spot!M26+Bawana_NG!M26+Bawana_RLNG!M26+Bawana_Spot!M26</f>
        <v>58.68</v>
      </c>
      <c r="O26" s="194">
        <f>PPCL_NG!T26+PPCL_Spot!T26+GT_NG!T26+GT_Spot!T26+Bawana_NG!T26+Bawana_RLNG!T26+Bawana_Spot!T26</f>
        <v>58.682717929725463</v>
      </c>
      <c r="P26" s="195">
        <f t="shared" si="4"/>
        <v>-2.7179297254633639E-3</v>
      </c>
      <c r="Q26" s="195">
        <f t="shared" si="5"/>
        <v>-9.9999999999678124E-3</v>
      </c>
    </row>
    <row r="27" spans="1:17">
      <c r="A27" s="34" t="s">
        <v>69</v>
      </c>
      <c r="B27" s="194">
        <f>PPCL_NG!I27+PPCL_Spot!I27+GT_NG!I27+GT_Spot!I27+Bawana_NG!I27+Bawana_RLNG!I27+Bawana_Spot!I27</f>
        <v>83.96</v>
      </c>
      <c r="C27" s="194">
        <f>PPCL_NG!P27+PPCL_Spot!P27+GT_NG!P27+GT_Spot!P27+Bawana_NG!P27+Bawana_RLNG!P27+Bawana_Spot!P27</f>
        <v>83.956428723268559</v>
      </c>
      <c r="D27" s="195">
        <f t="shared" si="0"/>
        <v>3.5712767314350913E-3</v>
      </c>
      <c r="E27" s="194">
        <f>PPCL_NG!J27+PPCL_Spot!J27+GT_NG!J27+GT_Spot!J27+Bawana_NG!J27+Bawana_RLNG!J27+Bawana_Spot!J27</f>
        <v>57.58</v>
      </c>
      <c r="F27" s="194">
        <f>PPCL_NG!Q27+PPCL_Spot!Q27+GT_NG!Q27+GT_Spot!Q27+Bawana_NG!Q27+Bawana_RLNG!Q27+Bawana_Spot!Q27</f>
        <v>57.57755112452702</v>
      </c>
      <c r="G27" s="195">
        <f t="shared" si="1"/>
        <v>2.4488754729787843E-3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4.999787424004082</v>
      </c>
      <c r="J27" s="195">
        <f t="shared" si="2"/>
        <v>2.1257599591795184E-4</v>
      </c>
      <c r="K27" s="194">
        <f>PPCL_NG!L27+PPCL_Spot!L27+GT_NG!L27+GT_Spot!L27+Bawana_NG!L27+Bawana_RLNG!L27+Bawana_Spot!L27</f>
        <v>18.989999999999998</v>
      </c>
      <c r="L27" s="194">
        <f>PPCL_NG!S27+PPCL_Spot!S27+GT_NG!S27+GT_Spot!S27+Bawana_NG!S27+Bawana_RLNG!S27+Bawana_Spot!S27</f>
        <v>18.98919221121551</v>
      </c>
      <c r="M27" s="195">
        <f t="shared" si="3"/>
        <v>8.0778878448839464E-4</v>
      </c>
      <c r="N27" s="194">
        <f>PPCL_NG!M27+PPCL_Spot!M27+GT_NG!M27+GT_Spot!M27+Bawana_NG!M27+Bawana_RLNG!M27+Bawana_Spot!M27</f>
        <v>69.58</v>
      </c>
      <c r="O27" s="194">
        <f>PPCL_NG!T27+PPCL_Spot!T27+GT_NG!T27+GT_Spot!T27+Bawana_NG!T27+Bawana_RLNG!T27+Bawana_Spot!T27</f>
        <v>69.577040516984823</v>
      </c>
      <c r="P27" s="195">
        <f t="shared" si="4"/>
        <v>2.9594830151751239E-3</v>
      </c>
      <c r="Q27" s="195">
        <f t="shared" si="5"/>
        <v>9.9999999999953459E-3</v>
      </c>
    </row>
    <row r="28" spans="1:17">
      <c r="A28" s="34" t="s">
        <v>70</v>
      </c>
      <c r="B28" s="194">
        <f>PPCL_NG!I28+PPCL_Spot!I28+GT_NG!I28+GT_Spot!I28+Bawana_NG!I28+Bawana_RLNG!I28+Bawana_Spot!I28</f>
        <v>83.96</v>
      </c>
      <c r="C28" s="194">
        <f>PPCL_NG!P28+PPCL_Spot!P28+GT_NG!P28+GT_Spot!P28+Bawana_NG!P28+Bawana_RLNG!P28+Bawana_Spot!P28</f>
        <v>83.956428723268559</v>
      </c>
      <c r="D28" s="195">
        <f t="shared" si="0"/>
        <v>3.5712767314350913E-3</v>
      </c>
      <c r="E28" s="194">
        <f>PPCL_NG!J28+PPCL_Spot!J28+GT_NG!J28+GT_Spot!J28+Bawana_NG!J28+Bawana_RLNG!J28+Bawana_Spot!J28</f>
        <v>57.58</v>
      </c>
      <c r="F28" s="194">
        <f>PPCL_NG!Q28+PPCL_Spot!Q28+GT_NG!Q28+GT_Spot!Q28+Bawana_NG!Q28+Bawana_RLNG!Q28+Bawana_Spot!Q28</f>
        <v>57.57755112452702</v>
      </c>
      <c r="G28" s="195">
        <f t="shared" si="1"/>
        <v>2.4488754729787843E-3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4.999787424004082</v>
      </c>
      <c r="J28" s="195">
        <f t="shared" si="2"/>
        <v>2.1257599591795184E-4</v>
      </c>
      <c r="K28" s="194">
        <f>PPCL_NG!L28+PPCL_Spot!L28+GT_NG!L28+GT_Spot!L28+Bawana_NG!L28+Bawana_RLNG!L28+Bawana_Spot!L28</f>
        <v>18.989999999999998</v>
      </c>
      <c r="L28" s="194">
        <f>PPCL_NG!S28+PPCL_Spot!S28+GT_NG!S28+GT_Spot!S28+Bawana_NG!S28+Bawana_RLNG!S28+Bawana_Spot!S28</f>
        <v>18.98919221121551</v>
      </c>
      <c r="M28" s="195">
        <f t="shared" si="3"/>
        <v>8.0778878448839464E-4</v>
      </c>
      <c r="N28" s="194">
        <f>PPCL_NG!M28+PPCL_Spot!M28+GT_NG!M28+GT_Spot!M28+Bawana_NG!M28+Bawana_RLNG!M28+Bawana_Spot!M28</f>
        <v>69.58</v>
      </c>
      <c r="O28" s="194">
        <f>PPCL_NG!T28+PPCL_Spot!T28+GT_NG!T28+GT_Spot!T28+Bawana_NG!T28+Bawana_RLNG!T28+Bawana_Spot!T28</f>
        <v>69.577040516984823</v>
      </c>
      <c r="P28" s="195">
        <f t="shared" si="4"/>
        <v>2.9594830151751239E-3</v>
      </c>
      <c r="Q28" s="195">
        <f t="shared" si="5"/>
        <v>9.9999999999953459E-3</v>
      </c>
    </row>
    <row r="29" spans="1:17">
      <c r="A29" s="34" t="s">
        <v>71</v>
      </c>
      <c r="B29" s="194">
        <f>PPCL_NG!I29+PPCL_Spot!I29+GT_NG!I29+GT_Spot!I29+Bawana_NG!I29+Bawana_RLNG!I29+Bawana_Spot!I29</f>
        <v>98.05</v>
      </c>
      <c r="C29" s="194">
        <f>PPCL_NG!P29+PPCL_Spot!P29+GT_NG!P29+GT_Spot!P29+Bawana_NG!P29+Bawana_RLNG!P29+Bawana_Spot!P29</f>
        <v>98.05</v>
      </c>
      <c r="D29" s="195">
        <f t="shared" si="0"/>
        <v>0</v>
      </c>
      <c r="E29" s="194">
        <f>PPCL_NG!J29+PPCL_Spot!J29+GT_NG!J29+GT_Spot!J29+Bawana_NG!J29+Bawana_RLNG!J29+Bawana_Spot!J29</f>
        <v>56.699999999999996</v>
      </c>
      <c r="F29" s="194">
        <f>PPCL_NG!Q29+PPCL_Spot!Q29+GT_NG!Q29+GT_Spot!Q29+Bawana_NG!Q29+Bawana_RLNG!Q29+Bawana_Spot!Q29</f>
        <v>56.699999999999996</v>
      </c>
      <c r="G29" s="195">
        <f t="shared" si="1"/>
        <v>0</v>
      </c>
      <c r="H29" s="194">
        <f>PPCL_NG!K29+PPCL_Spot!K29+GT_NG!K29+GT_Spot!K29+Bawana_NG!K29+Bawana_RLNG!K29+Bawana_Spot!K29</f>
        <v>4.92</v>
      </c>
      <c r="I29" s="194">
        <f>PPCL_NG!R29+PPCL_Spot!R29+GT_NG!R29+GT_Spot!R29+Bawana_NG!R29+Bawana_RLNG!R29+Bawana_Spot!R29</f>
        <v>4.92</v>
      </c>
      <c r="J29" s="195">
        <f t="shared" si="2"/>
        <v>0</v>
      </c>
      <c r="K29" s="194">
        <f>PPCL_NG!L29+PPCL_Spot!L29+GT_NG!L29+GT_Spot!L29+Bawana_NG!L29+Bawana_RLNG!L29+Bawana_Spot!L29</f>
        <v>18.7</v>
      </c>
      <c r="L29" s="194">
        <f>PPCL_NG!S29+PPCL_Spot!S29+GT_NG!S29+GT_Spot!S29+Bawana_NG!S29+Bawana_RLNG!S29+Bawana_Spot!S29</f>
        <v>18.7</v>
      </c>
      <c r="M29" s="195">
        <f t="shared" si="3"/>
        <v>0</v>
      </c>
      <c r="N29" s="194">
        <f>PPCL_NG!M29+PPCL_Spot!M29+GT_NG!M29+GT_Spot!M29+Bawana_NG!M29+Bawana_RLNG!M29+Bawana_Spot!M29</f>
        <v>68.510000000000005</v>
      </c>
      <c r="O29" s="194">
        <f>PPCL_NG!T29+PPCL_Spot!T29+GT_NG!T29+GT_Spot!T29+Bawana_NG!T29+Bawana_RLNG!T29+Bawana_Spot!T29</f>
        <v>68.510000000000005</v>
      </c>
      <c r="P29" s="195">
        <f t="shared" si="4"/>
        <v>0</v>
      </c>
      <c r="Q29" s="195">
        <f t="shared" si="5"/>
        <v>0</v>
      </c>
    </row>
    <row r="30" spans="1:17">
      <c r="A30" s="34" t="s">
        <v>72</v>
      </c>
      <c r="B30" s="194">
        <f>PPCL_NG!I30+PPCL_Spot!I30+GT_NG!I30+GT_Spot!I30+Bawana_NG!I30+Bawana_RLNG!I30+Bawana_Spot!I30</f>
        <v>98.05</v>
      </c>
      <c r="C30" s="194">
        <f>PPCL_NG!P30+PPCL_Spot!P30+GT_NG!P30+GT_Spot!P30+Bawana_NG!P30+Bawana_RLNG!P30+Bawana_Spot!P30</f>
        <v>98.05</v>
      </c>
      <c r="D30" s="195">
        <f t="shared" si="0"/>
        <v>0</v>
      </c>
      <c r="E30" s="194">
        <f>PPCL_NG!J30+PPCL_Spot!J30+GT_NG!J30+GT_Spot!J30+Bawana_NG!J30+Bawana_RLNG!J30+Bawana_Spot!J30</f>
        <v>56.699999999999996</v>
      </c>
      <c r="F30" s="194">
        <f>PPCL_NG!Q30+PPCL_Spot!Q30+GT_NG!Q30+GT_Spot!Q30+Bawana_NG!Q30+Bawana_RLNG!Q30+Bawana_Spot!Q30</f>
        <v>56.699999999999996</v>
      </c>
      <c r="G30" s="195">
        <f t="shared" si="1"/>
        <v>0</v>
      </c>
      <c r="H30" s="194">
        <f>PPCL_NG!K30+PPCL_Spot!K30+GT_NG!K30+GT_Spot!K30+Bawana_NG!K30+Bawana_RLNG!K30+Bawana_Spot!K30</f>
        <v>4.92</v>
      </c>
      <c r="I30" s="194">
        <f>PPCL_NG!R30+PPCL_Spot!R30+GT_NG!R30+GT_Spot!R30+Bawana_NG!R30+Bawana_RLNG!R30+Bawana_Spot!R30</f>
        <v>4.92</v>
      </c>
      <c r="J30" s="195">
        <f t="shared" si="2"/>
        <v>0</v>
      </c>
      <c r="K30" s="194">
        <f>PPCL_NG!L30+PPCL_Spot!L30+GT_NG!L30+GT_Spot!L30+Bawana_NG!L30+Bawana_RLNG!L30+Bawana_Spot!L30</f>
        <v>18.7</v>
      </c>
      <c r="L30" s="194">
        <f>PPCL_NG!S30+PPCL_Spot!S30+GT_NG!S30+GT_Spot!S30+Bawana_NG!S30+Bawana_RLNG!S30+Bawana_Spot!S30</f>
        <v>18.7</v>
      </c>
      <c r="M30" s="195">
        <f t="shared" si="3"/>
        <v>0</v>
      </c>
      <c r="N30" s="194">
        <f>PPCL_NG!M30+PPCL_Spot!M30+GT_NG!M30+GT_Spot!M30+Bawana_NG!M30+Bawana_RLNG!M30+Bawana_Spot!M30</f>
        <v>68.510000000000005</v>
      </c>
      <c r="O30" s="194">
        <f>PPCL_NG!T30+PPCL_Spot!T30+GT_NG!T30+GT_Spot!T30+Bawana_NG!T30+Bawana_RLNG!T30+Bawana_Spot!T30</f>
        <v>68.510000000000005</v>
      </c>
      <c r="P30" s="195">
        <f t="shared" si="4"/>
        <v>0</v>
      </c>
      <c r="Q30" s="195">
        <f t="shared" si="5"/>
        <v>0</v>
      </c>
    </row>
    <row r="31" spans="1:17">
      <c r="A31" s="34" t="s">
        <v>73</v>
      </c>
      <c r="B31" s="194">
        <f>PPCL_NG!I31+PPCL_Spot!I31+GT_NG!I31+GT_Spot!I31+Bawana_NG!I31+Bawana_RLNG!I31+Bawana_Spot!I31</f>
        <v>98.05</v>
      </c>
      <c r="C31" s="194">
        <f>PPCL_NG!P31+PPCL_Spot!P31+GT_NG!P31+GT_Spot!P31+Bawana_NG!P31+Bawana_RLNG!P31+Bawana_Spot!P31</f>
        <v>98.05</v>
      </c>
      <c r="D31" s="195">
        <f t="shared" si="0"/>
        <v>0</v>
      </c>
      <c r="E31" s="194">
        <f>PPCL_NG!J31+PPCL_Spot!J31+GT_NG!J31+GT_Spot!J31+Bawana_NG!J31+Bawana_RLNG!J31+Bawana_Spot!J31</f>
        <v>56.699999999999996</v>
      </c>
      <c r="F31" s="194">
        <f>PPCL_NG!Q31+PPCL_Spot!Q31+GT_NG!Q31+GT_Spot!Q31+Bawana_NG!Q31+Bawana_RLNG!Q31+Bawana_Spot!Q31</f>
        <v>56.699999999999996</v>
      </c>
      <c r="G31" s="195">
        <f t="shared" si="1"/>
        <v>0</v>
      </c>
      <c r="H31" s="194">
        <f>PPCL_NG!K31+PPCL_Spot!K31+GT_NG!K31+GT_Spot!K31+Bawana_NG!K31+Bawana_RLNG!K31+Bawana_Spot!K31</f>
        <v>4.92</v>
      </c>
      <c r="I31" s="194">
        <f>PPCL_NG!R31+PPCL_Spot!R31+GT_NG!R31+GT_Spot!R31+Bawana_NG!R31+Bawana_RLNG!R31+Bawana_Spot!R31</f>
        <v>4.92</v>
      </c>
      <c r="J31" s="195">
        <f t="shared" si="2"/>
        <v>0</v>
      </c>
      <c r="K31" s="194">
        <f>PPCL_NG!L31+PPCL_Spot!L31+GT_NG!L31+GT_Spot!L31+Bawana_NG!L31+Bawana_RLNG!L31+Bawana_Spot!L31</f>
        <v>18.7</v>
      </c>
      <c r="L31" s="194">
        <f>PPCL_NG!S31+PPCL_Spot!S31+GT_NG!S31+GT_Spot!S31+Bawana_NG!S31+Bawana_RLNG!S31+Bawana_Spot!S31</f>
        <v>18.7</v>
      </c>
      <c r="M31" s="195">
        <f t="shared" si="3"/>
        <v>0</v>
      </c>
      <c r="N31" s="194">
        <f>PPCL_NG!M31+PPCL_Spot!M31+GT_NG!M31+GT_Spot!M31+Bawana_NG!M31+Bawana_RLNG!M31+Bawana_Spot!M31</f>
        <v>68.510000000000005</v>
      </c>
      <c r="O31" s="194">
        <f>PPCL_NG!T31+PPCL_Spot!T31+GT_NG!T31+GT_Spot!T31+Bawana_NG!T31+Bawana_RLNG!T31+Bawana_Spot!T31</f>
        <v>68.510000000000005</v>
      </c>
      <c r="P31" s="195">
        <f t="shared" si="4"/>
        <v>0</v>
      </c>
      <c r="Q31" s="195">
        <f t="shared" si="5"/>
        <v>0</v>
      </c>
    </row>
    <row r="32" spans="1:17">
      <c r="A32" s="34" t="s">
        <v>74</v>
      </c>
      <c r="B32" s="194">
        <f>PPCL_NG!I32+PPCL_Spot!I32+GT_NG!I32+GT_Spot!I32+Bawana_NG!I32+Bawana_RLNG!I32+Bawana_Spot!I32</f>
        <v>98.05</v>
      </c>
      <c r="C32" s="194">
        <f>PPCL_NG!P32+PPCL_Spot!P32+GT_NG!P32+GT_Spot!P32+Bawana_NG!P32+Bawana_RLNG!P32+Bawana_Spot!P32</f>
        <v>98.05</v>
      </c>
      <c r="D32" s="195">
        <f t="shared" si="0"/>
        <v>0</v>
      </c>
      <c r="E32" s="194">
        <f>PPCL_NG!J32+PPCL_Spot!J32+GT_NG!J32+GT_Spot!J32+Bawana_NG!J32+Bawana_RLNG!J32+Bawana_Spot!J32</f>
        <v>56.699999999999996</v>
      </c>
      <c r="F32" s="194">
        <f>PPCL_NG!Q32+PPCL_Spot!Q32+GT_NG!Q32+GT_Spot!Q32+Bawana_NG!Q32+Bawana_RLNG!Q32+Bawana_Spot!Q32</f>
        <v>56.699999999999996</v>
      </c>
      <c r="G32" s="195">
        <f t="shared" si="1"/>
        <v>0</v>
      </c>
      <c r="H32" s="194">
        <f>PPCL_NG!K32+PPCL_Spot!K32+GT_NG!K32+GT_Spot!K32+Bawana_NG!K32+Bawana_RLNG!K32+Bawana_Spot!K32</f>
        <v>4.92</v>
      </c>
      <c r="I32" s="194">
        <f>PPCL_NG!R32+PPCL_Spot!R32+GT_NG!R32+GT_Spot!R32+Bawana_NG!R32+Bawana_RLNG!R32+Bawana_Spot!R32</f>
        <v>4.92</v>
      </c>
      <c r="J32" s="195">
        <f t="shared" si="2"/>
        <v>0</v>
      </c>
      <c r="K32" s="194">
        <f>PPCL_NG!L32+PPCL_Spot!L32+GT_NG!L32+GT_Spot!L32+Bawana_NG!L32+Bawana_RLNG!L32+Bawana_Spot!L32</f>
        <v>18.7</v>
      </c>
      <c r="L32" s="194">
        <f>PPCL_NG!S32+PPCL_Spot!S32+GT_NG!S32+GT_Spot!S32+Bawana_NG!S32+Bawana_RLNG!S32+Bawana_Spot!S32</f>
        <v>18.7</v>
      </c>
      <c r="M32" s="195">
        <f t="shared" si="3"/>
        <v>0</v>
      </c>
      <c r="N32" s="194">
        <f>PPCL_NG!M32+PPCL_Spot!M32+GT_NG!M32+GT_Spot!M32+Bawana_NG!M32+Bawana_RLNG!M32+Bawana_Spot!M32</f>
        <v>68.510000000000005</v>
      </c>
      <c r="O32" s="194">
        <f>PPCL_NG!T32+PPCL_Spot!T32+GT_NG!T32+GT_Spot!T32+Bawana_NG!T32+Bawana_RLNG!T32+Bawana_Spot!T32</f>
        <v>68.510000000000005</v>
      </c>
      <c r="P32" s="195">
        <f t="shared" si="4"/>
        <v>0</v>
      </c>
      <c r="Q32" s="195">
        <f t="shared" si="5"/>
        <v>0</v>
      </c>
    </row>
    <row r="33" spans="1:17">
      <c r="A33" s="34" t="s">
        <v>75</v>
      </c>
      <c r="B33" s="194">
        <f>PPCL_NG!I33+PPCL_Spot!I33+GT_NG!I33+GT_Spot!I33+Bawana_NG!I33+Bawana_RLNG!I33+Bawana_Spot!I33</f>
        <v>98.05</v>
      </c>
      <c r="C33" s="194">
        <f>PPCL_NG!P33+PPCL_Spot!P33+GT_NG!P33+GT_Spot!P33+Bawana_NG!P33+Bawana_RLNG!P33+Bawana_Spot!P33</f>
        <v>98.05</v>
      </c>
      <c r="D33" s="195">
        <f t="shared" si="0"/>
        <v>0</v>
      </c>
      <c r="E33" s="194">
        <f>PPCL_NG!J33+PPCL_Spot!J33+GT_NG!J33+GT_Spot!J33+Bawana_NG!J33+Bawana_RLNG!J33+Bawana_Spot!J33</f>
        <v>56.699999999999996</v>
      </c>
      <c r="F33" s="194">
        <f>PPCL_NG!Q33+PPCL_Spot!Q33+GT_NG!Q33+GT_Spot!Q33+Bawana_NG!Q33+Bawana_RLNG!Q33+Bawana_Spot!Q33</f>
        <v>56.699999999999996</v>
      </c>
      <c r="G33" s="195">
        <f t="shared" si="1"/>
        <v>0</v>
      </c>
      <c r="H33" s="194">
        <f>PPCL_NG!K33+PPCL_Spot!K33+GT_NG!K33+GT_Spot!K33+Bawana_NG!K33+Bawana_RLNG!K33+Bawana_Spot!K33</f>
        <v>4.92</v>
      </c>
      <c r="I33" s="194">
        <f>PPCL_NG!R33+PPCL_Spot!R33+GT_NG!R33+GT_Spot!R33+Bawana_NG!R33+Bawana_RLNG!R33+Bawana_Spot!R33</f>
        <v>4.92</v>
      </c>
      <c r="J33" s="195">
        <f t="shared" si="2"/>
        <v>0</v>
      </c>
      <c r="K33" s="194">
        <f>PPCL_NG!L33+PPCL_Spot!L33+GT_NG!L33+GT_Spot!L33+Bawana_NG!L33+Bawana_RLNG!L33+Bawana_Spot!L33</f>
        <v>18.7</v>
      </c>
      <c r="L33" s="194">
        <f>PPCL_NG!S33+PPCL_Spot!S33+GT_NG!S33+GT_Spot!S33+Bawana_NG!S33+Bawana_RLNG!S33+Bawana_Spot!S33</f>
        <v>18.7</v>
      </c>
      <c r="M33" s="195">
        <f t="shared" si="3"/>
        <v>0</v>
      </c>
      <c r="N33" s="194">
        <f>PPCL_NG!M33+PPCL_Spot!M33+GT_NG!M33+GT_Spot!M33+Bawana_NG!M33+Bawana_RLNG!M33+Bawana_Spot!M33</f>
        <v>68.510000000000005</v>
      </c>
      <c r="O33" s="194">
        <f>PPCL_NG!T33+PPCL_Spot!T33+GT_NG!T33+GT_Spot!T33+Bawana_NG!T33+Bawana_RLNG!T33+Bawana_Spot!T33</f>
        <v>68.510000000000005</v>
      </c>
      <c r="P33" s="195">
        <f t="shared" si="4"/>
        <v>0</v>
      </c>
      <c r="Q33" s="195">
        <f t="shared" si="5"/>
        <v>0</v>
      </c>
    </row>
    <row r="34" spans="1:17">
      <c r="A34" s="34" t="s">
        <v>76</v>
      </c>
      <c r="B34" s="194">
        <f>PPCL_NG!I34+PPCL_Spot!I34+GT_NG!I34+GT_Spot!I34+Bawana_NG!I34+Bawana_RLNG!I34+Bawana_Spot!I34</f>
        <v>83.96</v>
      </c>
      <c r="C34" s="194">
        <f>PPCL_NG!P34+PPCL_Spot!P34+GT_NG!P34+GT_Spot!P34+Bawana_NG!P34+Bawana_RLNG!P34+Bawana_Spot!P34</f>
        <v>83.96</v>
      </c>
      <c r="D34" s="195">
        <f t="shared" si="0"/>
        <v>0</v>
      </c>
      <c r="E34" s="194">
        <f>PPCL_NG!J34+PPCL_Spot!J34+GT_NG!J34+GT_Spot!J34+Bawana_NG!J34+Bawana_RLNG!J34+Bawana_Spot!J34</f>
        <v>57.58</v>
      </c>
      <c r="F34" s="194">
        <f>PPCL_NG!Q34+PPCL_Spot!Q34+GT_NG!Q34+GT_Spot!Q34+Bawana_NG!Q34+Bawana_RLNG!Q34+Bawana_Spot!Q34</f>
        <v>57.58</v>
      </c>
      <c r="G34" s="195">
        <f t="shared" si="1"/>
        <v>0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18.989999999999998</v>
      </c>
      <c r="L34" s="194">
        <f>PPCL_NG!S34+PPCL_Spot!S34+GT_NG!S34+GT_Spot!S34+Bawana_NG!S34+Bawana_RLNG!S34+Bawana_Spot!S34</f>
        <v>18.989999999999998</v>
      </c>
      <c r="M34" s="195">
        <f t="shared" si="3"/>
        <v>0</v>
      </c>
      <c r="N34" s="194">
        <f>PPCL_NG!M34+PPCL_Spot!M34+GT_NG!M34+GT_Spot!M34+Bawana_NG!M34+Bawana_RLNG!M34+Bawana_Spot!M34</f>
        <v>69.58</v>
      </c>
      <c r="O34" s="194">
        <f>PPCL_NG!T34+PPCL_Spot!T34+GT_NG!T34+GT_Spot!T34+Bawana_NG!T34+Bawana_RLNG!T34+Bawana_Spot!T34</f>
        <v>69.58</v>
      </c>
      <c r="P34" s="195">
        <f t="shared" si="4"/>
        <v>0</v>
      </c>
      <c r="Q34" s="195">
        <f t="shared" si="5"/>
        <v>0</v>
      </c>
    </row>
    <row r="35" spans="1:17">
      <c r="A35" s="34" t="s">
        <v>77</v>
      </c>
      <c r="B35" s="194">
        <f>PPCL_NG!I35+PPCL_Spot!I35+GT_NG!I35+GT_Spot!I35+Bawana_NG!I35+Bawana_RLNG!I35+Bawana_Spot!I35</f>
        <v>83.96</v>
      </c>
      <c r="C35" s="194">
        <f>PPCL_NG!P35+PPCL_Spot!P35+GT_NG!P35+GT_Spot!P35+Bawana_NG!P35+Bawana_RLNG!P35+Bawana_Spot!P35</f>
        <v>83.96</v>
      </c>
      <c r="D35" s="195">
        <f t="shared" si="0"/>
        <v>0</v>
      </c>
      <c r="E35" s="194">
        <f>PPCL_NG!J35+PPCL_Spot!J35+GT_NG!J35+GT_Spot!J35+Bawana_NG!J35+Bawana_RLNG!J35+Bawana_Spot!J35</f>
        <v>47.98</v>
      </c>
      <c r="F35" s="194">
        <f>PPCL_NG!Q35+PPCL_Spot!Q35+GT_NG!Q35+GT_Spot!Q35+Bawana_NG!Q35+Bawana_RLNG!Q35+Bawana_Spot!Q35</f>
        <v>47.98</v>
      </c>
      <c r="G35" s="195">
        <f t="shared" si="1"/>
        <v>0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18.989999999999998</v>
      </c>
      <c r="L35" s="194">
        <f>PPCL_NG!S35+PPCL_Spot!S35+GT_NG!S35+GT_Spot!S35+Bawana_NG!S35+Bawana_RLNG!S35+Bawana_Spot!S35</f>
        <v>18.989999999999998</v>
      </c>
      <c r="M35" s="195">
        <f t="shared" si="3"/>
        <v>0</v>
      </c>
      <c r="N35" s="194">
        <f>PPCL_NG!M35+PPCL_Spot!M35+GT_NG!M35+GT_Spot!M35+Bawana_NG!M35+Bawana_RLNG!M35+Bawana_Spot!M35</f>
        <v>56.14</v>
      </c>
      <c r="O35" s="194">
        <f>PPCL_NG!T35+PPCL_Spot!T35+GT_NG!T35+GT_Spot!T35+Bawana_NG!T35+Bawana_RLNG!T35+Bawana_Spot!T35</f>
        <v>56.14</v>
      </c>
      <c r="P35" s="195">
        <f t="shared" si="4"/>
        <v>0</v>
      </c>
      <c r="Q35" s="195">
        <f t="shared" si="5"/>
        <v>0</v>
      </c>
    </row>
    <row r="36" spans="1:17">
      <c r="A36" s="34" t="s">
        <v>78</v>
      </c>
      <c r="B36" s="194">
        <f>PPCL_NG!I36+PPCL_Spot!I36+GT_NG!I36+GT_Spot!I36+Bawana_NG!I36+Bawana_RLNG!I36+Bawana_Spot!I36</f>
        <v>83.96</v>
      </c>
      <c r="C36" s="194">
        <f>PPCL_NG!P36+PPCL_Spot!P36+GT_NG!P36+GT_Spot!P36+Bawana_NG!P36+Bawana_RLNG!P36+Bawana_Spot!P36</f>
        <v>83.96</v>
      </c>
      <c r="D36" s="195">
        <f t="shared" si="0"/>
        <v>0</v>
      </c>
      <c r="E36" s="194">
        <f>PPCL_NG!J36+PPCL_Spot!J36+GT_NG!J36+GT_Spot!J36+Bawana_NG!J36+Bawana_RLNG!J36+Bawana_Spot!J36</f>
        <v>47.98</v>
      </c>
      <c r="F36" s="194">
        <f>PPCL_NG!Q36+PPCL_Spot!Q36+GT_NG!Q36+GT_Spot!Q36+Bawana_NG!Q36+Bawana_RLNG!Q36+Bawana_Spot!Q36</f>
        <v>47.98</v>
      </c>
      <c r="G36" s="195">
        <f t="shared" si="1"/>
        <v>0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18.989999999999998</v>
      </c>
      <c r="L36" s="194">
        <f>PPCL_NG!S36+PPCL_Spot!S36+GT_NG!S36+GT_Spot!S36+Bawana_NG!S36+Bawana_RLNG!S36+Bawana_Spot!S36</f>
        <v>18.989999999999998</v>
      </c>
      <c r="M36" s="195">
        <f t="shared" si="3"/>
        <v>0</v>
      </c>
      <c r="N36" s="194">
        <f>PPCL_NG!M36+PPCL_Spot!M36+GT_NG!M36+GT_Spot!M36+Bawana_NG!M36+Bawana_RLNG!M36+Bawana_Spot!M36</f>
        <v>56.14</v>
      </c>
      <c r="O36" s="194">
        <f>PPCL_NG!T36+PPCL_Spot!T36+GT_NG!T36+GT_Spot!T36+Bawana_NG!T36+Bawana_RLNG!T36+Bawana_Spot!T36</f>
        <v>56.14</v>
      </c>
      <c r="P36" s="195">
        <f t="shared" si="4"/>
        <v>0</v>
      </c>
      <c r="Q36" s="195">
        <f t="shared" si="5"/>
        <v>0</v>
      </c>
    </row>
    <row r="37" spans="1:17">
      <c r="A37" s="34" t="s">
        <v>79</v>
      </c>
      <c r="B37" s="194">
        <f>PPCL_NG!I37+PPCL_Spot!I37+GT_NG!I37+GT_Spot!I37+Bawana_NG!I37+Bawana_RLNG!I37+Bawana_Spot!I37</f>
        <v>83.97999999999999</v>
      </c>
      <c r="C37" s="194">
        <f>PPCL_NG!P37+PPCL_Spot!P37+GT_NG!P37+GT_Spot!P37+Bawana_NG!P37+Bawana_RLNG!P37+Bawana_Spot!P37</f>
        <v>83.983889634739114</v>
      </c>
      <c r="D37" s="195">
        <f t="shared" si="0"/>
        <v>-3.8896347391244035E-3</v>
      </c>
      <c r="E37" s="194">
        <f>PPCL_NG!J37+PPCL_Spot!J37+GT_NG!J37+GT_Spot!J37+Bawana_NG!J37+Bawana_RLNG!J37+Bawana_Spot!J37</f>
        <v>48.57</v>
      </c>
      <c r="F37" s="194">
        <f>PPCL_NG!Q37+PPCL_Spot!Q37+GT_NG!Q37+GT_Spot!Q37+Bawana_NG!Q37+Bawana_RLNG!Q37+Bawana_Spot!Q37</f>
        <v>48.572249432896619</v>
      </c>
      <c r="G37" s="195">
        <f t="shared" si="1"/>
        <v>-2.2494328966189414E-3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5.0002314707652413</v>
      </c>
      <c r="J37" s="195">
        <f t="shared" si="2"/>
        <v>-2.3147076524132615E-4</v>
      </c>
      <c r="K37" s="194">
        <f>PPCL_NG!L37+PPCL_Spot!L37+GT_NG!L37+GT_Spot!L37+Bawana_NG!L37+Bawana_RLNG!L37+Bawana_Spot!L37</f>
        <v>19.68</v>
      </c>
      <c r="L37" s="194">
        <f>PPCL_NG!S37+PPCL_Spot!S37+GT_NG!S37+GT_Spot!S37+Bawana_NG!S37+Bawana_RLNG!S37+Bawana_Spot!S37</f>
        <v>19.680911531873519</v>
      </c>
      <c r="M37" s="195">
        <f t="shared" si="3"/>
        <v>-9.1153187351977749E-4</v>
      </c>
      <c r="N37" s="194">
        <f>PPCL_NG!M37+PPCL_Spot!M37+GT_NG!M37+GT_Spot!M37+Bawana_NG!M37+Bawana_RLNG!M37+Bawana_Spot!M37</f>
        <v>58.68</v>
      </c>
      <c r="O37" s="194">
        <f>PPCL_NG!T37+PPCL_Spot!T37+GT_NG!T37+GT_Spot!T37+Bawana_NG!T37+Bawana_RLNG!T37+Bawana_Spot!T37</f>
        <v>58.682717929725463</v>
      </c>
      <c r="P37" s="195">
        <f t="shared" si="4"/>
        <v>-2.7179297254633639E-3</v>
      </c>
      <c r="Q37" s="195">
        <f t="shared" si="5"/>
        <v>-9.9999999999678124E-3</v>
      </c>
    </row>
    <row r="38" spans="1:17">
      <c r="A38" s="34" t="s">
        <v>80</v>
      </c>
      <c r="B38" s="194">
        <f>PPCL_NG!I38+PPCL_Spot!I38+GT_NG!I38+GT_Spot!I38+Bawana_NG!I38+Bawana_RLNG!I38+Bawana_Spot!I38</f>
        <v>83.97999999999999</v>
      </c>
      <c r="C38" s="194">
        <f>PPCL_NG!P38+PPCL_Spot!P38+GT_NG!P38+GT_Spot!P38+Bawana_NG!P38+Bawana_RLNG!P38+Bawana_Spot!P38</f>
        <v>83.983889634739114</v>
      </c>
      <c r="D38" s="195">
        <f t="shared" si="0"/>
        <v>-3.8896347391244035E-3</v>
      </c>
      <c r="E38" s="194">
        <f>PPCL_NG!J38+PPCL_Spot!J38+GT_NG!J38+GT_Spot!J38+Bawana_NG!J38+Bawana_RLNG!J38+Bawana_Spot!J38</f>
        <v>48.57</v>
      </c>
      <c r="F38" s="194">
        <f>PPCL_NG!Q38+PPCL_Spot!Q38+GT_NG!Q38+GT_Spot!Q38+Bawana_NG!Q38+Bawana_RLNG!Q38+Bawana_Spot!Q38</f>
        <v>48.572249432896619</v>
      </c>
      <c r="G38" s="195">
        <f t="shared" si="1"/>
        <v>-2.2494328966189414E-3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5.0002314707652413</v>
      </c>
      <c r="J38" s="195">
        <f t="shared" si="2"/>
        <v>-2.3147076524132615E-4</v>
      </c>
      <c r="K38" s="194">
        <f>PPCL_NG!L38+PPCL_Spot!L38+GT_NG!L38+GT_Spot!L38+Bawana_NG!L38+Bawana_RLNG!L38+Bawana_Spot!L38</f>
        <v>19.68</v>
      </c>
      <c r="L38" s="194">
        <f>PPCL_NG!S38+PPCL_Spot!S38+GT_NG!S38+GT_Spot!S38+Bawana_NG!S38+Bawana_RLNG!S38+Bawana_Spot!S38</f>
        <v>19.680911531873519</v>
      </c>
      <c r="M38" s="195">
        <f t="shared" si="3"/>
        <v>-9.1153187351977749E-4</v>
      </c>
      <c r="N38" s="194">
        <f>PPCL_NG!M38+PPCL_Spot!M38+GT_NG!M38+GT_Spot!M38+Bawana_NG!M38+Bawana_RLNG!M38+Bawana_Spot!M38</f>
        <v>58.68</v>
      </c>
      <c r="O38" s="194">
        <f>PPCL_NG!T38+PPCL_Spot!T38+GT_NG!T38+GT_Spot!T38+Bawana_NG!T38+Bawana_RLNG!T38+Bawana_Spot!T38</f>
        <v>58.682717929725463</v>
      </c>
      <c r="P38" s="195">
        <f t="shared" si="4"/>
        <v>-2.7179297254633639E-3</v>
      </c>
      <c r="Q38" s="195">
        <f t="shared" si="5"/>
        <v>-9.9999999999678124E-3</v>
      </c>
    </row>
    <row r="39" spans="1:17">
      <c r="A39" s="34" t="s">
        <v>81</v>
      </c>
      <c r="B39" s="194">
        <f>PPCL_NG!I39+PPCL_Spot!I39+GT_NG!I39+GT_Spot!I39+Bawana_NG!I39+Bawana_RLNG!I39+Bawana_Spot!I39</f>
        <v>83.97999999999999</v>
      </c>
      <c r="C39" s="194">
        <f>PPCL_NG!P39+PPCL_Spot!P39+GT_NG!P39+GT_Spot!P39+Bawana_NG!P39+Bawana_RLNG!P39+Bawana_Spot!P39</f>
        <v>83.983889634739114</v>
      </c>
      <c r="D39" s="195">
        <f t="shared" si="0"/>
        <v>-3.8896347391244035E-3</v>
      </c>
      <c r="E39" s="194">
        <f>PPCL_NG!J39+PPCL_Spot!J39+GT_NG!J39+GT_Spot!J39+Bawana_NG!J39+Bawana_RLNG!J39+Bawana_Spot!J39</f>
        <v>48.57</v>
      </c>
      <c r="F39" s="194">
        <f>PPCL_NG!Q39+PPCL_Spot!Q39+GT_NG!Q39+GT_Spot!Q39+Bawana_NG!Q39+Bawana_RLNG!Q39+Bawana_Spot!Q39</f>
        <v>48.572249432896619</v>
      </c>
      <c r="G39" s="195">
        <f t="shared" si="1"/>
        <v>-2.2494328966189414E-3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5.0002314707652413</v>
      </c>
      <c r="J39" s="195">
        <f t="shared" si="2"/>
        <v>-2.3147076524132615E-4</v>
      </c>
      <c r="K39" s="194">
        <f>PPCL_NG!L39+PPCL_Spot!L39+GT_NG!L39+GT_Spot!L39+Bawana_NG!L39+Bawana_RLNG!L39+Bawana_Spot!L39</f>
        <v>19.68</v>
      </c>
      <c r="L39" s="194">
        <f>PPCL_NG!S39+PPCL_Spot!S39+GT_NG!S39+GT_Spot!S39+Bawana_NG!S39+Bawana_RLNG!S39+Bawana_Spot!S39</f>
        <v>19.680911531873519</v>
      </c>
      <c r="M39" s="195">
        <f t="shared" si="3"/>
        <v>-9.1153187351977749E-4</v>
      </c>
      <c r="N39" s="194">
        <f>PPCL_NG!M39+PPCL_Spot!M39+GT_NG!M39+GT_Spot!M39+Bawana_NG!M39+Bawana_RLNG!M39+Bawana_Spot!M39</f>
        <v>58.68</v>
      </c>
      <c r="O39" s="194">
        <f>PPCL_NG!T39+PPCL_Spot!T39+GT_NG!T39+GT_Spot!T39+Bawana_NG!T39+Bawana_RLNG!T39+Bawana_Spot!T39</f>
        <v>58.682717929725463</v>
      </c>
      <c r="P39" s="195">
        <f t="shared" si="4"/>
        <v>-2.7179297254633639E-3</v>
      </c>
      <c r="Q39" s="195">
        <f t="shared" si="5"/>
        <v>-9.9999999999678124E-3</v>
      </c>
    </row>
    <row r="40" spans="1:17">
      <c r="A40" s="34" t="s">
        <v>82</v>
      </c>
      <c r="B40" s="194">
        <f>PPCL_NG!I40+PPCL_Spot!I40+GT_NG!I40+GT_Spot!I40+Bawana_NG!I40+Bawana_RLNG!I40+Bawana_Spot!I40</f>
        <v>83.97999999999999</v>
      </c>
      <c r="C40" s="194">
        <f>PPCL_NG!P40+PPCL_Spot!P40+GT_NG!P40+GT_Spot!P40+Bawana_NG!P40+Bawana_RLNG!P40+Bawana_Spot!P40</f>
        <v>83.983889634739114</v>
      </c>
      <c r="D40" s="195">
        <f t="shared" si="0"/>
        <v>-3.8896347391244035E-3</v>
      </c>
      <c r="E40" s="194">
        <f>PPCL_NG!J40+PPCL_Spot!J40+GT_NG!J40+GT_Spot!J40+Bawana_NG!J40+Bawana_RLNG!J40+Bawana_Spot!J40</f>
        <v>48.57</v>
      </c>
      <c r="F40" s="194">
        <f>PPCL_NG!Q40+PPCL_Spot!Q40+GT_NG!Q40+GT_Spot!Q40+Bawana_NG!Q40+Bawana_RLNG!Q40+Bawana_Spot!Q40</f>
        <v>48.572249432896619</v>
      </c>
      <c r="G40" s="195">
        <f t="shared" si="1"/>
        <v>-2.2494328966189414E-3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5.0002314707652413</v>
      </c>
      <c r="J40" s="195">
        <f t="shared" si="2"/>
        <v>-2.3147076524132615E-4</v>
      </c>
      <c r="K40" s="194">
        <f>PPCL_NG!L40+PPCL_Spot!L40+GT_NG!L40+GT_Spot!L40+Bawana_NG!L40+Bawana_RLNG!L40+Bawana_Spot!L40</f>
        <v>19.68</v>
      </c>
      <c r="L40" s="194">
        <f>PPCL_NG!S40+PPCL_Spot!S40+GT_NG!S40+GT_Spot!S40+Bawana_NG!S40+Bawana_RLNG!S40+Bawana_Spot!S40</f>
        <v>19.680911531873519</v>
      </c>
      <c r="M40" s="195">
        <f t="shared" si="3"/>
        <v>-9.1153187351977749E-4</v>
      </c>
      <c r="N40" s="194">
        <f>PPCL_NG!M40+PPCL_Spot!M40+GT_NG!M40+GT_Spot!M40+Bawana_NG!M40+Bawana_RLNG!M40+Bawana_Spot!M40</f>
        <v>58.68</v>
      </c>
      <c r="O40" s="194">
        <f>PPCL_NG!T40+PPCL_Spot!T40+GT_NG!T40+GT_Spot!T40+Bawana_NG!T40+Bawana_RLNG!T40+Bawana_Spot!T40</f>
        <v>58.682717929725463</v>
      </c>
      <c r="P40" s="195">
        <f t="shared" si="4"/>
        <v>-2.7179297254633639E-3</v>
      </c>
      <c r="Q40" s="195">
        <f t="shared" si="5"/>
        <v>-9.9999999999678124E-3</v>
      </c>
    </row>
    <row r="41" spans="1:17">
      <c r="A41" s="34" t="s">
        <v>83</v>
      </c>
      <c r="B41" s="194">
        <f>PPCL_NG!I41+PPCL_Spot!I41+GT_NG!I41+GT_Spot!I41+Bawana_NG!I41+Bawana_RLNG!I41+Bawana_Spot!I41</f>
        <v>83.97999999999999</v>
      </c>
      <c r="C41" s="194">
        <f>PPCL_NG!P41+PPCL_Spot!P41+GT_NG!P41+GT_Spot!P41+Bawana_NG!P41+Bawana_RLNG!P41+Bawana_Spot!P41</f>
        <v>83.983889634739114</v>
      </c>
      <c r="D41" s="195">
        <f t="shared" si="0"/>
        <v>-3.8896347391244035E-3</v>
      </c>
      <c r="E41" s="194">
        <f>PPCL_NG!J41+PPCL_Spot!J41+GT_NG!J41+GT_Spot!J41+Bawana_NG!J41+Bawana_RLNG!J41+Bawana_Spot!J41</f>
        <v>48.57</v>
      </c>
      <c r="F41" s="194">
        <f>PPCL_NG!Q41+PPCL_Spot!Q41+GT_NG!Q41+GT_Spot!Q41+Bawana_NG!Q41+Bawana_RLNG!Q41+Bawana_Spot!Q41</f>
        <v>48.572249432896619</v>
      </c>
      <c r="G41" s="195">
        <f t="shared" si="1"/>
        <v>-2.2494328966189414E-3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5.0002314707652413</v>
      </c>
      <c r="J41" s="195">
        <f t="shared" si="2"/>
        <v>-2.3147076524132615E-4</v>
      </c>
      <c r="K41" s="194">
        <f>PPCL_NG!L41+PPCL_Spot!L41+GT_NG!L41+GT_Spot!L41+Bawana_NG!L41+Bawana_RLNG!L41+Bawana_Spot!L41</f>
        <v>19.68</v>
      </c>
      <c r="L41" s="194">
        <f>PPCL_NG!S41+PPCL_Spot!S41+GT_NG!S41+GT_Spot!S41+Bawana_NG!S41+Bawana_RLNG!S41+Bawana_Spot!S41</f>
        <v>19.680911531873519</v>
      </c>
      <c r="M41" s="195">
        <f t="shared" si="3"/>
        <v>-9.1153187351977749E-4</v>
      </c>
      <c r="N41" s="194">
        <f>PPCL_NG!M41+PPCL_Spot!M41+GT_NG!M41+GT_Spot!M41+Bawana_NG!M41+Bawana_RLNG!M41+Bawana_Spot!M41</f>
        <v>58.68</v>
      </c>
      <c r="O41" s="194">
        <f>PPCL_NG!T41+PPCL_Spot!T41+GT_NG!T41+GT_Spot!T41+Bawana_NG!T41+Bawana_RLNG!T41+Bawana_Spot!T41</f>
        <v>58.682717929725463</v>
      </c>
      <c r="P41" s="195">
        <f t="shared" si="4"/>
        <v>-2.7179297254633639E-3</v>
      </c>
      <c r="Q41" s="195">
        <f t="shared" si="5"/>
        <v>-9.9999999999678124E-3</v>
      </c>
    </row>
    <row r="42" spans="1:17">
      <c r="A42" s="34" t="s">
        <v>84</v>
      </c>
      <c r="B42" s="194">
        <f>PPCL_NG!I42+PPCL_Spot!I42+GT_NG!I42+GT_Spot!I42+Bawana_NG!I42+Bawana_RLNG!I42+Bawana_Spot!I42</f>
        <v>83.97999999999999</v>
      </c>
      <c r="C42" s="194">
        <f>PPCL_NG!P42+PPCL_Spot!P42+GT_NG!P42+GT_Spot!P42+Bawana_NG!P42+Bawana_RLNG!P42+Bawana_Spot!P42</f>
        <v>83.983889634739114</v>
      </c>
      <c r="D42" s="195">
        <f t="shared" si="0"/>
        <v>-3.8896347391244035E-3</v>
      </c>
      <c r="E42" s="194">
        <f>PPCL_NG!J42+PPCL_Spot!J42+GT_NG!J42+GT_Spot!J42+Bawana_NG!J42+Bawana_RLNG!J42+Bawana_Spot!J42</f>
        <v>48.57</v>
      </c>
      <c r="F42" s="194">
        <f>PPCL_NG!Q42+PPCL_Spot!Q42+GT_NG!Q42+GT_Spot!Q42+Bawana_NG!Q42+Bawana_RLNG!Q42+Bawana_Spot!Q42</f>
        <v>48.572249432896619</v>
      </c>
      <c r="G42" s="195">
        <f t="shared" si="1"/>
        <v>-2.2494328966189414E-3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5.0002314707652413</v>
      </c>
      <c r="J42" s="195">
        <f t="shared" si="2"/>
        <v>-2.3147076524132615E-4</v>
      </c>
      <c r="K42" s="194">
        <f>PPCL_NG!L42+PPCL_Spot!L42+GT_NG!L42+GT_Spot!L42+Bawana_NG!L42+Bawana_RLNG!L42+Bawana_Spot!L42</f>
        <v>19.68</v>
      </c>
      <c r="L42" s="194">
        <f>PPCL_NG!S42+PPCL_Spot!S42+GT_NG!S42+GT_Spot!S42+Bawana_NG!S42+Bawana_RLNG!S42+Bawana_Spot!S42</f>
        <v>19.680911531873519</v>
      </c>
      <c r="M42" s="195">
        <f t="shared" si="3"/>
        <v>-9.1153187351977749E-4</v>
      </c>
      <c r="N42" s="194">
        <f>PPCL_NG!M42+PPCL_Spot!M42+GT_NG!M42+GT_Spot!M42+Bawana_NG!M42+Bawana_RLNG!M42+Bawana_Spot!M42</f>
        <v>58.68</v>
      </c>
      <c r="O42" s="194">
        <f>PPCL_NG!T42+PPCL_Spot!T42+GT_NG!T42+GT_Spot!T42+Bawana_NG!T42+Bawana_RLNG!T42+Bawana_Spot!T42</f>
        <v>58.682717929725463</v>
      </c>
      <c r="P42" s="195">
        <f t="shared" si="4"/>
        <v>-2.7179297254633639E-3</v>
      </c>
      <c r="Q42" s="195">
        <f t="shared" si="5"/>
        <v>-9.9999999999678124E-3</v>
      </c>
    </row>
    <row r="43" spans="1:17">
      <c r="A43" s="34" t="s">
        <v>85</v>
      </c>
      <c r="B43" s="194">
        <f>PPCL_NG!I43+PPCL_Spot!I43+GT_NG!I43+GT_Spot!I43+Bawana_NG!I43+Bawana_RLNG!I43+Bawana_Spot!I43</f>
        <v>83.97999999999999</v>
      </c>
      <c r="C43" s="194">
        <f>PPCL_NG!P43+PPCL_Spot!P43+GT_NG!P43+GT_Spot!P43+Bawana_NG!P43+Bawana_RLNG!P43+Bawana_Spot!P43</f>
        <v>83.983889634739114</v>
      </c>
      <c r="D43" s="195">
        <f t="shared" si="0"/>
        <v>-3.8896347391244035E-3</v>
      </c>
      <c r="E43" s="194">
        <f>PPCL_NG!J43+PPCL_Spot!J43+GT_NG!J43+GT_Spot!J43+Bawana_NG!J43+Bawana_RLNG!J43+Bawana_Spot!J43</f>
        <v>48.57</v>
      </c>
      <c r="F43" s="194">
        <f>PPCL_NG!Q43+PPCL_Spot!Q43+GT_NG!Q43+GT_Spot!Q43+Bawana_NG!Q43+Bawana_RLNG!Q43+Bawana_Spot!Q43</f>
        <v>48.572249432896619</v>
      </c>
      <c r="G43" s="195">
        <f t="shared" si="1"/>
        <v>-2.2494328966189414E-3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19.68</v>
      </c>
      <c r="L43" s="194">
        <f>PPCL_NG!S43+PPCL_Spot!S43+GT_NG!S43+GT_Spot!S43+Bawana_NG!S43+Bawana_RLNG!S43+Bawana_Spot!S43</f>
        <v>19.680911531873519</v>
      </c>
      <c r="M43" s="195">
        <f t="shared" si="3"/>
        <v>-9.1153187351977749E-4</v>
      </c>
      <c r="N43" s="194">
        <f>PPCL_NG!M43+PPCL_Spot!M43+GT_NG!M43+GT_Spot!M43+Bawana_NG!M43+Bawana_RLNG!M43+Bawana_Spot!M43</f>
        <v>58.68</v>
      </c>
      <c r="O43" s="194">
        <f>PPCL_NG!T43+PPCL_Spot!T43+GT_NG!T43+GT_Spot!T43+Bawana_NG!T43+Bawana_RLNG!T43+Bawana_Spot!T43</f>
        <v>58.682717929725463</v>
      </c>
      <c r="P43" s="195">
        <f t="shared" si="4"/>
        <v>-2.7179297254633639E-3</v>
      </c>
      <c r="Q43" s="195">
        <f t="shared" si="5"/>
        <v>-9.9999999999678124E-3</v>
      </c>
    </row>
    <row r="44" spans="1:17">
      <c r="A44" s="34" t="s">
        <v>86</v>
      </c>
      <c r="B44" s="194">
        <f>PPCL_NG!I44+PPCL_Spot!I44+GT_NG!I44+GT_Spot!I44+Bawana_NG!I44+Bawana_RLNG!I44+Bawana_Spot!I44</f>
        <v>83.97999999999999</v>
      </c>
      <c r="C44" s="194">
        <f>PPCL_NG!P44+PPCL_Spot!P44+GT_NG!P44+GT_Spot!P44+Bawana_NG!P44+Bawana_RLNG!P44+Bawana_Spot!P44</f>
        <v>83.983889634739114</v>
      </c>
      <c r="D44" s="195">
        <f t="shared" si="0"/>
        <v>-3.8896347391244035E-3</v>
      </c>
      <c r="E44" s="194">
        <f>PPCL_NG!J44+PPCL_Spot!J44+GT_NG!J44+GT_Spot!J44+Bawana_NG!J44+Bawana_RLNG!J44+Bawana_Spot!J44</f>
        <v>48.57</v>
      </c>
      <c r="F44" s="194">
        <f>PPCL_NG!Q44+PPCL_Spot!Q44+GT_NG!Q44+GT_Spot!Q44+Bawana_NG!Q44+Bawana_RLNG!Q44+Bawana_Spot!Q44</f>
        <v>48.572249432896619</v>
      </c>
      <c r="G44" s="195">
        <f t="shared" si="1"/>
        <v>-2.2494328966189414E-3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19.68</v>
      </c>
      <c r="L44" s="194">
        <f>PPCL_NG!S44+PPCL_Spot!S44+GT_NG!S44+GT_Spot!S44+Bawana_NG!S44+Bawana_RLNG!S44+Bawana_Spot!S44</f>
        <v>19.680911531873519</v>
      </c>
      <c r="M44" s="195">
        <f t="shared" si="3"/>
        <v>-9.1153187351977749E-4</v>
      </c>
      <c r="N44" s="194">
        <f>PPCL_NG!M44+PPCL_Spot!M44+GT_NG!M44+GT_Spot!M44+Bawana_NG!M44+Bawana_RLNG!M44+Bawana_Spot!M44</f>
        <v>58.68</v>
      </c>
      <c r="O44" s="194">
        <f>PPCL_NG!T44+PPCL_Spot!T44+GT_NG!T44+GT_Spot!T44+Bawana_NG!T44+Bawana_RLNG!T44+Bawana_Spot!T44</f>
        <v>58.682717929725463</v>
      </c>
      <c r="P44" s="195">
        <f t="shared" si="4"/>
        <v>-2.7179297254633639E-3</v>
      </c>
      <c r="Q44" s="195">
        <f t="shared" si="5"/>
        <v>-9.9999999999678124E-3</v>
      </c>
    </row>
    <row r="45" spans="1:17">
      <c r="A45" s="34" t="s">
        <v>87</v>
      </c>
      <c r="B45" s="194">
        <f>PPCL_NG!I45+PPCL_Spot!I45+GT_NG!I45+GT_Spot!I45+Bawana_NG!I45+Bawana_RLNG!I45+Bawana_Spot!I45</f>
        <v>83.97999999999999</v>
      </c>
      <c r="C45" s="194">
        <f>PPCL_NG!P45+PPCL_Spot!P45+GT_NG!P45+GT_Spot!P45+Bawana_NG!P45+Bawana_RLNG!P45+Bawana_Spot!P45</f>
        <v>83.983889634739114</v>
      </c>
      <c r="D45" s="195">
        <f t="shared" si="0"/>
        <v>-3.8896347391244035E-3</v>
      </c>
      <c r="E45" s="194">
        <f>PPCL_NG!J45+PPCL_Spot!J45+GT_NG!J45+GT_Spot!J45+Bawana_NG!J45+Bawana_RLNG!J45+Bawana_Spot!J45</f>
        <v>48.57</v>
      </c>
      <c r="F45" s="194">
        <f>PPCL_NG!Q45+PPCL_Spot!Q45+GT_NG!Q45+GT_Spot!Q45+Bawana_NG!Q45+Bawana_RLNG!Q45+Bawana_Spot!Q45</f>
        <v>48.572249432896619</v>
      </c>
      <c r="G45" s="195">
        <f t="shared" si="1"/>
        <v>-2.2494328966189414E-3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19.68</v>
      </c>
      <c r="L45" s="194">
        <f>PPCL_NG!S45+PPCL_Spot!S45+GT_NG!S45+GT_Spot!S45+Bawana_NG!S45+Bawana_RLNG!S45+Bawana_Spot!S45</f>
        <v>19.680911531873519</v>
      </c>
      <c r="M45" s="195">
        <f t="shared" si="3"/>
        <v>-9.1153187351977749E-4</v>
      </c>
      <c r="N45" s="194">
        <f>PPCL_NG!M45+PPCL_Spot!M45+GT_NG!M45+GT_Spot!M45+Bawana_NG!M45+Bawana_RLNG!M45+Bawana_Spot!M45</f>
        <v>58.68</v>
      </c>
      <c r="O45" s="194">
        <f>PPCL_NG!T45+PPCL_Spot!T45+GT_NG!T45+GT_Spot!T45+Bawana_NG!T45+Bawana_RLNG!T45+Bawana_Spot!T45</f>
        <v>58.682717929725463</v>
      </c>
      <c r="P45" s="195">
        <f t="shared" si="4"/>
        <v>-2.7179297254633639E-3</v>
      </c>
      <c r="Q45" s="195">
        <f t="shared" si="5"/>
        <v>-9.9999999999678124E-3</v>
      </c>
    </row>
    <row r="46" spans="1:17">
      <c r="A46" s="34" t="s">
        <v>88</v>
      </c>
      <c r="B46" s="194">
        <f>PPCL_NG!I46+PPCL_Spot!I46+GT_NG!I46+GT_Spot!I46+Bawana_NG!I46+Bawana_RLNG!I46+Bawana_Spot!I46</f>
        <v>83.97999999999999</v>
      </c>
      <c r="C46" s="194">
        <f>PPCL_NG!P46+PPCL_Spot!P46+GT_NG!P46+GT_Spot!P46+Bawana_NG!P46+Bawana_RLNG!P46+Bawana_Spot!P46</f>
        <v>83.983889634739114</v>
      </c>
      <c r="D46" s="195">
        <f t="shared" si="0"/>
        <v>-3.8896347391244035E-3</v>
      </c>
      <c r="E46" s="194">
        <f>PPCL_NG!J46+PPCL_Spot!J46+GT_NG!J46+GT_Spot!J46+Bawana_NG!J46+Bawana_RLNG!J46+Bawana_Spot!J46</f>
        <v>48.57</v>
      </c>
      <c r="F46" s="194">
        <f>PPCL_NG!Q46+PPCL_Spot!Q46+GT_NG!Q46+GT_Spot!Q46+Bawana_NG!Q46+Bawana_RLNG!Q46+Bawana_Spot!Q46</f>
        <v>48.572249432896619</v>
      </c>
      <c r="G46" s="195">
        <f t="shared" si="1"/>
        <v>-2.2494328966189414E-3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19.68</v>
      </c>
      <c r="L46" s="194">
        <f>PPCL_NG!S46+PPCL_Spot!S46+GT_NG!S46+GT_Spot!S46+Bawana_NG!S46+Bawana_RLNG!S46+Bawana_Spot!S46</f>
        <v>19.680911531873519</v>
      </c>
      <c r="M46" s="195">
        <f t="shared" si="3"/>
        <v>-9.1153187351977749E-4</v>
      </c>
      <c r="N46" s="194">
        <f>PPCL_NG!M46+PPCL_Spot!M46+GT_NG!M46+GT_Spot!M46+Bawana_NG!M46+Bawana_RLNG!M46+Bawana_Spot!M46</f>
        <v>58.68</v>
      </c>
      <c r="O46" s="194">
        <f>PPCL_NG!T46+PPCL_Spot!T46+GT_NG!T46+GT_Spot!T46+Bawana_NG!T46+Bawana_RLNG!T46+Bawana_Spot!T46</f>
        <v>58.682717929725463</v>
      </c>
      <c r="P46" s="195">
        <f t="shared" si="4"/>
        <v>-2.7179297254633639E-3</v>
      </c>
      <c r="Q46" s="195">
        <f t="shared" si="5"/>
        <v>-9.9999999999678124E-3</v>
      </c>
    </row>
    <row r="47" spans="1:17">
      <c r="A47" s="34" t="s">
        <v>89</v>
      </c>
      <c r="B47" s="194">
        <f>PPCL_NG!I47+PPCL_Spot!I47+GT_NG!I47+GT_Spot!I47+Bawana_NG!I47+Bawana_RLNG!I47+Bawana_Spot!I47</f>
        <v>83.97999999999999</v>
      </c>
      <c r="C47" s="194">
        <f>PPCL_NG!P47+PPCL_Spot!P47+GT_NG!P47+GT_Spot!P47+Bawana_NG!P47+Bawana_RLNG!P47+Bawana_Spot!P47</f>
        <v>83.983889634739114</v>
      </c>
      <c r="D47" s="195">
        <f t="shared" si="0"/>
        <v>-3.8896347391244035E-3</v>
      </c>
      <c r="E47" s="194">
        <f>PPCL_NG!J47+PPCL_Spot!J47+GT_NG!J47+GT_Spot!J47+Bawana_NG!J47+Bawana_RLNG!J47+Bawana_Spot!J47</f>
        <v>48.57</v>
      </c>
      <c r="F47" s="194">
        <f>PPCL_NG!Q47+PPCL_Spot!Q47+GT_NG!Q47+GT_Spot!Q47+Bawana_NG!Q47+Bawana_RLNG!Q47+Bawana_Spot!Q47</f>
        <v>48.572249432896619</v>
      </c>
      <c r="G47" s="195">
        <f t="shared" si="1"/>
        <v>-2.2494328966189414E-3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19.68</v>
      </c>
      <c r="L47" s="194">
        <f>PPCL_NG!S47+PPCL_Spot!S47+GT_NG!S47+GT_Spot!S47+Bawana_NG!S47+Bawana_RLNG!S47+Bawana_Spot!S47</f>
        <v>19.680911531873519</v>
      </c>
      <c r="M47" s="195">
        <f t="shared" si="3"/>
        <v>-9.1153187351977749E-4</v>
      </c>
      <c r="N47" s="194">
        <f>PPCL_NG!M47+PPCL_Spot!M47+GT_NG!M47+GT_Spot!M47+Bawana_NG!M47+Bawana_RLNG!M47+Bawana_Spot!M47</f>
        <v>58.68</v>
      </c>
      <c r="O47" s="194">
        <f>PPCL_NG!T47+PPCL_Spot!T47+GT_NG!T47+GT_Spot!T47+Bawana_NG!T47+Bawana_RLNG!T47+Bawana_Spot!T47</f>
        <v>58.682717929725463</v>
      </c>
      <c r="P47" s="195">
        <f t="shared" si="4"/>
        <v>-2.7179297254633639E-3</v>
      </c>
      <c r="Q47" s="195">
        <f t="shared" si="5"/>
        <v>-9.9999999999678124E-3</v>
      </c>
    </row>
    <row r="48" spans="1:17">
      <c r="A48" s="34" t="s">
        <v>90</v>
      </c>
      <c r="B48" s="194">
        <f>PPCL_NG!I48+PPCL_Spot!I48+GT_NG!I48+GT_Spot!I48+Bawana_NG!I48+Bawana_RLNG!I48+Bawana_Spot!I48</f>
        <v>83.97999999999999</v>
      </c>
      <c r="C48" s="194">
        <f>PPCL_NG!P48+PPCL_Spot!P48+GT_NG!P48+GT_Spot!P48+Bawana_NG!P48+Bawana_RLNG!P48+Bawana_Spot!P48</f>
        <v>83.983889634739114</v>
      </c>
      <c r="D48" s="195">
        <f t="shared" si="0"/>
        <v>-3.8896347391244035E-3</v>
      </c>
      <c r="E48" s="194">
        <f>PPCL_NG!J48+PPCL_Spot!J48+GT_NG!J48+GT_Spot!J48+Bawana_NG!J48+Bawana_RLNG!J48+Bawana_Spot!J48</f>
        <v>48.57</v>
      </c>
      <c r="F48" s="194">
        <f>PPCL_NG!Q48+PPCL_Spot!Q48+GT_NG!Q48+GT_Spot!Q48+Bawana_NG!Q48+Bawana_RLNG!Q48+Bawana_Spot!Q48</f>
        <v>48.572249432896619</v>
      </c>
      <c r="G48" s="195">
        <f t="shared" si="1"/>
        <v>-2.2494328966189414E-3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19.68</v>
      </c>
      <c r="L48" s="194">
        <f>PPCL_NG!S48+PPCL_Spot!S48+GT_NG!S48+GT_Spot!S48+Bawana_NG!S48+Bawana_RLNG!S48+Bawana_Spot!S48</f>
        <v>19.680911531873519</v>
      </c>
      <c r="M48" s="195">
        <f t="shared" si="3"/>
        <v>-9.1153187351977749E-4</v>
      </c>
      <c r="N48" s="194">
        <f>PPCL_NG!M48+PPCL_Spot!M48+GT_NG!M48+GT_Spot!M48+Bawana_NG!M48+Bawana_RLNG!M48+Bawana_Spot!M48</f>
        <v>58.68</v>
      </c>
      <c r="O48" s="194">
        <f>PPCL_NG!T48+PPCL_Spot!T48+GT_NG!T48+GT_Spot!T48+Bawana_NG!T48+Bawana_RLNG!T48+Bawana_Spot!T48</f>
        <v>58.682717929725463</v>
      </c>
      <c r="P48" s="195">
        <f t="shared" si="4"/>
        <v>-2.7179297254633639E-3</v>
      </c>
      <c r="Q48" s="195">
        <f t="shared" si="5"/>
        <v>-9.9999999999678124E-3</v>
      </c>
    </row>
    <row r="49" spans="1:17">
      <c r="A49" s="34" t="s">
        <v>91</v>
      </c>
      <c r="B49" s="194">
        <f>PPCL_NG!I49+PPCL_Spot!I49+GT_NG!I49+GT_Spot!I49+Bawana_NG!I49+Bawana_RLNG!I49+Bawana_Spot!I49</f>
        <v>83.97999999999999</v>
      </c>
      <c r="C49" s="194">
        <f>PPCL_NG!P49+PPCL_Spot!P49+GT_NG!P49+GT_Spot!P49+Bawana_NG!P49+Bawana_RLNG!P49+Bawana_Spot!P49</f>
        <v>83.983889634739114</v>
      </c>
      <c r="D49" s="195">
        <f t="shared" si="0"/>
        <v>-3.8896347391244035E-3</v>
      </c>
      <c r="E49" s="194">
        <f>PPCL_NG!J49+PPCL_Spot!J49+GT_NG!J49+GT_Spot!J49+Bawana_NG!J49+Bawana_RLNG!J49+Bawana_Spot!J49</f>
        <v>48.57</v>
      </c>
      <c r="F49" s="194">
        <f>PPCL_NG!Q49+PPCL_Spot!Q49+GT_NG!Q49+GT_Spot!Q49+Bawana_NG!Q49+Bawana_RLNG!Q49+Bawana_Spot!Q49</f>
        <v>48.572249432896619</v>
      </c>
      <c r="G49" s="195">
        <f t="shared" si="1"/>
        <v>-2.2494328966189414E-3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19.68</v>
      </c>
      <c r="L49" s="194">
        <f>PPCL_NG!S49+PPCL_Spot!S49+GT_NG!S49+GT_Spot!S49+Bawana_NG!S49+Bawana_RLNG!S49+Bawana_Spot!S49</f>
        <v>19.680911531873519</v>
      </c>
      <c r="M49" s="195">
        <f t="shared" si="3"/>
        <v>-9.1153187351977749E-4</v>
      </c>
      <c r="N49" s="194">
        <f>PPCL_NG!M49+PPCL_Spot!M49+GT_NG!M49+GT_Spot!M49+Bawana_NG!M49+Bawana_RLNG!M49+Bawana_Spot!M49</f>
        <v>58.68</v>
      </c>
      <c r="O49" s="194">
        <f>PPCL_NG!T49+PPCL_Spot!T49+GT_NG!T49+GT_Spot!T49+Bawana_NG!T49+Bawana_RLNG!T49+Bawana_Spot!T49</f>
        <v>58.682717929725463</v>
      </c>
      <c r="P49" s="195">
        <f t="shared" si="4"/>
        <v>-2.7179297254633639E-3</v>
      </c>
      <c r="Q49" s="195">
        <f t="shared" si="5"/>
        <v>-9.9999999999678124E-3</v>
      </c>
    </row>
    <row r="50" spans="1:17">
      <c r="A50" s="34" t="s">
        <v>92</v>
      </c>
      <c r="B50" s="194">
        <f>PPCL_NG!I50+PPCL_Spot!I50+GT_NG!I50+GT_Spot!I50+Bawana_NG!I50+Bawana_RLNG!I50+Bawana_Spot!I50</f>
        <v>83.97999999999999</v>
      </c>
      <c r="C50" s="194">
        <f>PPCL_NG!P50+PPCL_Spot!P50+GT_NG!P50+GT_Spot!P50+Bawana_NG!P50+Bawana_RLNG!P50+Bawana_Spot!P50</f>
        <v>83.983889634739114</v>
      </c>
      <c r="D50" s="195">
        <f t="shared" si="0"/>
        <v>-3.8896347391244035E-3</v>
      </c>
      <c r="E50" s="194">
        <f>PPCL_NG!J50+PPCL_Spot!J50+GT_NG!J50+GT_Spot!J50+Bawana_NG!J50+Bawana_RLNG!J50+Bawana_Spot!J50</f>
        <v>48.57</v>
      </c>
      <c r="F50" s="194">
        <f>PPCL_NG!Q50+PPCL_Spot!Q50+GT_NG!Q50+GT_Spot!Q50+Bawana_NG!Q50+Bawana_RLNG!Q50+Bawana_Spot!Q50</f>
        <v>48.572249432896619</v>
      </c>
      <c r="G50" s="195">
        <f t="shared" si="1"/>
        <v>-2.2494328966189414E-3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19.68</v>
      </c>
      <c r="L50" s="194">
        <f>PPCL_NG!S50+PPCL_Spot!S50+GT_NG!S50+GT_Spot!S50+Bawana_NG!S50+Bawana_RLNG!S50+Bawana_Spot!S50</f>
        <v>19.680911531873519</v>
      </c>
      <c r="M50" s="195">
        <f t="shared" si="3"/>
        <v>-9.1153187351977749E-4</v>
      </c>
      <c r="N50" s="194">
        <f>PPCL_NG!M50+PPCL_Spot!M50+GT_NG!M50+GT_Spot!M50+Bawana_NG!M50+Bawana_RLNG!M50+Bawana_Spot!M50</f>
        <v>58.68</v>
      </c>
      <c r="O50" s="194">
        <f>PPCL_NG!T50+PPCL_Spot!T50+GT_NG!T50+GT_Spot!T50+Bawana_NG!T50+Bawana_RLNG!T50+Bawana_Spot!T50</f>
        <v>58.682717929725463</v>
      </c>
      <c r="P50" s="195">
        <f t="shared" si="4"/>
        <v>-2.7179297254633639E-3</v>
      </c>
      <c r="Q50" s="195">
        <f t="shared" si="5"/>
        <v>-9.9999999999678124E-3</v>
      </c>
    </row>
    <row r="51" spans="1:17">
      <c r="A51" s="34" t="s">
        <v>93</v>
      </c>
      <c r="B51" s="194">
        <f>PPCL_NG!I51+PPCL_Spot!I51+GT_NG!I51+GT_Spot!I51+Bawana_NG!I51+Bawana_RLNG!I51+Bawana_Spot!I51</f>
        <v>83.92</v>
      </c>
      <c r="C51" s="194">
        <f>PPCL_NG!P51+PPCL_Spot!P51+GT_NG!P51+GT_Spot!P51+Bawana_NG!P51+Bawana_RLNG!P51+Bawana_Spot!P51</f>
        <v>83.919722968072449</v>
      </c>
      <c r="D51" s="195">
        <f t="shared" si="0"/>
        <v>2.7703192755268446E-4</v>
      </c>
      <c r="E51" s="194">
        <f>PPCL_NG!J51+PPCL_Spot!J51+GT_NG!J51+GT_Spot!J51+Bawana_NG!J51+Bawana_RLNG!J51+Bawana_Spot!J51</f>
        <v>48.53</v>
      </c>
      <c r="F51" s="194">
        <f>PPCL_NG!Q51+PPCL_Spot!Q51+GT_NG!Q51+GT_Spot!Q51+Bawana_NG!Q51+Bawana_RLNG!Q51+Bawana_Spot!Q51</f>
        <v>48.529749432896622</v>
      </c>
      <c r="G51" s="195">
        <f t="shared" si="1"/>
        <v>2.5056710337878485E-4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19.68</v>
      </c>
      <c r="L51" s="194">
        <f>PPCL_NG!S51+PPCL_Spot!S51+GT_NG!S51+GT_Spot!S51+Bawana_NG!S51+Bawana_RLNG!S51+Bawana_Spot!S51</f>
        <v>19.680494865206853</v>
      </c>
      <c r="M51" s="195">
        <f t="shared" si="3"/>
        <v>-4.9486520685348978E-4</v>
      </c>
      <c r="N51" s="194">
        <f>PPCL_NG!M51+PPCL_Spot!M51+GT_NG!M51+GT_Spot!M51+Bawana_NG!M51+Bawana_RLNG!M51+Bawana_Spot!M51</f>
        <v>58.64</v>
      </c>
      <c r="O51" s="194">
        <f>PPCL_NG!T51+PPCL_Spot!T51+GT_NG!T51+GT_Spot!T51+Bawana_NG!T51+Bawana_RLNG!T51+Bawana_Spot!T51</f>
        <v>58.6398012630588</v>
      </c>
      <c r="P51" s="195">
        <f t="shared" si="4"/>
        <v>1.9873694120065011E-4</v>
      </c>
      <c r="Q51" s="195">
        <f t="shared" si="5"/>
        <v>3.730349362740526E-14</v>
      </c>
    </row>
    <row r="52" spans="1:17">
      <c r="A52" s="34" t="s">
        <v>94</v>
      </c>
      <c r="B52" s="194">
        <f>PPCL_NG!I52+PPCL_Spot!I52+GT_NG!I52+GT_Spot!I52+Bawana_NG!I52+Bawana_RLNG!I52+Bawana_Spot!I52</f>
        <v>83.92</v>
      </c>
      <c r="C52" s="194">
        <f>PPCL_NG!P52+PPCL_Spot!P52+GT_NG!P52+GT_Spot!P52+Bawana_NG!P52+Bawana_RLNG!P52+Bawana_Spot!P52</f>
        <v>83.919722968072449</v>
      </c>
      <c r="D52" s="195">
        <f t="shared" si="0"/>
        <v>2.7703192755268446E-4</v>
      </c>
      <c r="E52" s="194">
        <f>PPCL_NG!J52+PPCL_Spot!J52+GT_NG!J52+GT_Spot!J52+Bawana_NG!J52+Bawana_RLNG!J52+Bawana_Spot!J52</f>
        <v>48.53</v>
      </c>
      <c r="F52" s="194">
        <f>PPCL_NG!Q52+PPCL_Spot!Q52+GT_NG!Q52+GT_Spot!Q52+Bawana_NG!Q52+Bawana_RLNG!Q52+Bawana_Spot!Q52</f>
        <v>48.529749432896622</v>
      </c>
      <c r="G52" s="195">
        <f t="shared" si="1"/>
        <v>2.5056710337878485E-4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19.68</v>
      </c>
      <c r="L52" s="194">
        <f>PPCL_NG!S52+PPCL_Spot!S52+GT_NG!S52+GT_Spot!S52+Bawana_NG!S52+Bawana_RLNG!S52+Bawana_Spot!S52</f>
        <v>19.680494865206853</v>
      </c>
      <c r="M52" s="195">
        <f t="shared" si="3"/>
        <v>-4.9486520685348978E-4</v>
      </c>
      <c r="N52" s="194">
        <f>PPCL_NG!M52+PPCL_Spot!M52+GT_NG!M52+GT_Spot!M52+Bawana_NG!M52+Bawana_RLNG!M52+Bawana_Spot!M52</f>
        <v>58.64</v>
      </c>
      <c r="O52" s="194">
        <f>PPCL_NG!T52+PPCL_Spot!T52+GT_NG!T52+GT_Spot!T52+Bawana_NG!T52+Bawana_RLNG!T52+Bawana_Spot!T52</f>
        <v>58.6398012630588</v>
      </c>
      <c r="P52" s="195">
        <f t="shared" si="4"/>
        <v>1.9873694120065011E-4</v>
      </c>
      <c r="Q52" s="195">
        <f t="shared" si="5"/>
        <v>3.730349362740526E-14</v>
      </c>
    </row>
    <row r="53" spans="1:17">
      <c r="A53" s="34" t="s">
        <v>95</v>
      </c>
      <c r="B53" s="194">
        <f>PPCL_NG!I53+PPCL_Spot!I53+GT_NG!I53+GT_Spot!I53+Bawana_NG!I53+Bawana_RLNG!I53+Bawana_Spot!I53</f>
        <v>83.92</v>
      </c>
      <c r="C53" s="194">
        <f>PPCL_NG!P53+PPCL_Spot!P53+GT_NG!P53+GT_Spot!P53+Bawana_NG!P53+Bawana_RLNG!P53+Bawana_Spot!P53</f>
        <v>83.919722968072449</v>
      </c>
      <c r="D53" s="195">
        <f t="shared" si="0"/>
        <v>2.7703192755268446E-4</v>
      </c>
      <c r="E53" s="194">
        <f>PPCL_NG!J53+PPCL_Spot!J53+GT_NG!J53+GT_Spot!J53+Bawana_NG!J53+Bawana_RLNG!J53+Bawana_Spot!J53</f>
        <v>48.53</v>
      </c>
      <c r="F53" s="194">
        <f>PPCL_NG!Q53+PPCL_Spot!Q53+GT_NG!Q53+GT_Spot!Q53+Bawana_NG!Q53+Bawana_RLNG!Q53+Bawana_Spot!Q53</f>
        <v>48.529749432896622</v>
      </c>
      <c r="G53" s="195">
        <f t="shared" si="1"/>
        <v>2.5056710337878485E-4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19.68</v>
      </c>
      <c r="L53" s="194">
        <f>PPCL_NG!S53+PPCL_Spot!S53+GT_NG!S53+GT_Spot!S53+Bawana_NG!S53+Bawana_RLNG!S53+Bawana_Spot!S53</f>
        <v>19.680494865206853</v>
      </c>
      <c r="M53" s="195">
        <f t="shared" si="3"/>
        <v>-4.9486520685348978E-4</v>
      </c>
      <c r="N53" s="194">
        <f>PPCL_NG!M53+PPCL_Spot!M53+GT_NG!M53+GT_Spot!M53+Bawana_NG!M53+Bawana_RLNG!M53+Bawana_Spot!M53</f>
        <v>58.64</v>
      </c>
      <c r="O53" s="194">
        <f>PPCL_NG!T53+PPCL_Spot!T53+GT_NG!T53+GT_Spot!T53+Bawana_NG!T53+Bawana_RLNG!T53+Bawana_Spot!T53</f>
        <v>58.6398012630588</v>
      </c>
      <c r="P53" s="195">
        <f t="shared" si="4"/>
        <v>1.9873694120065011E-4</v>
      </c>
      <c r="Q53" s="195">
        <f t="shared" si="5"/>
        <v>3.730349362740526E-14</v>
      </c>
    </row>
    <row r="54" spans="1:17">
      <c r="A54" s="34" t="s">
        <v>96</v>
      </c>
      <c r="B54" s="194">
        <f>PPCL_NG!I54+PPCL_Spot!I54+GT_NG!I54+GT_Spot!I54+Bawana_NG!I54+Bawana_RLNG!I54+Bawana_Spot!I54</f>
        <v>83.92</v>
      </c>
      <c r="C54" s="194">
        <f>PPCL_NG!P54+PPCL_Spot!P54+GT_NG!P54+GT_Spot!P54+Bawana_NG!P54+Bawana_RLNG!P54+Bawana_Spot!P54</f>
        <v>83.919722968072449</v>
      </c>
      <c r="D54" s="195">
        <f t="shared" si="0"/>
        <v>2.7703192755268446E-4</v>
      </c>
      <c r="E54" s="194">
        <f>PPCL_NG!J54+PPCL_Spot!J54+GT_NG!J54+GT_Spot!J54+Bawana_NG!J54+Bawana_RLNG!J54+Bawana_Spot!J54</f>
        <v>48.53</v>
      </c>
      <c r="F54" s="194">
        <f>PPCL_NG!Q54+PPCL_Spot!Q54+GT_NG!Q54+GT_Spot!Q54+Bawana_NG!Q54+Bawana_RLNG!Q54+Bawana_Spot!Q54</f>
        <v>48.529749432896622</v>
      </c>
      <c r="G54" s="195">
        <f t="shared" si="1"/>
        <v>2.5056710337878485E-4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19.68</v>
      </c>
      <c r="L54" s="194">
        <f>PPCL_NG!S54+PPCL_Spot!S54+GT_NG!S54+GT_Spot!S54+Bawana_NG!S54+Bawana_RLNG!S54+Bawana_Spot!S54</f>
        <v>19.680494865206853</v>
      </c>
      <c r="M54" s="195">
        <f t="shared" si="3"/>
        <v>-4.9486520685348978E-4</v>
      </c>
      <c r="N54" s="194">
        <f>PPCL_NG!M54+PPCL_Spot!M54+GT_NG!M54+GT_Spot!M54+Bawana_NG!M54+Bawana_RLNG!M54+Bawana_Spot!M54</f>
        <v>58.64</v>
      </c>
      <c r="O54" s="194">
        <f>PPCL_NG!T54+PPCL_Spot!T54+GT_NG!T54+GT_Spot!T54+Bawana_NG!T54+Bawana_RLNG!T54+Bawana_Spot!T54</f>
        <v>58.6398012630588</v>
      </c>
      <c r="P54" s="195">
        <f t="shared" si="4"/>
        <v>1.9873694120065011E-4</v>
      </c>
      <c r="Q54" s="195">
        <f t="shared" si="5"/>
        <v>3.730349362740526E-14</v>
      </c>
    </row>
    <row r="55" spans="1:17">
      <c r="A55" s="34" t="s">
        <v>97</v>
      </c>
      <c r="B55" s="194">
        <f>PPCL_NG!I55+PPCL_Spot!I55+GT_NG!I55+GT_Spot!I55+Bawana_NG!I55+Bawana_RLNG!I55+Bawana_Spot!I55</f>
        <v>83.92</v>
      </c>
      <c r="C55" s="194">
        <f>PPCL_NG!P55+PPCL_Spot!P55+GT_NG!P55+GT_Spot!P55+Bawana_NG!P55+Bawana_RLNG!P55+Bawana_Spot!P55</f>
        <v>83.919722968072449</v>
      </c>
      <c r="D55" s="195">
        <f t="shared" si="0"/>
        <v>2.7703192755268446E-4</v>
      </c>
      <c r="E55" s="194">
        <f>PPCL_NG!J55+PPCL_Spot!J55+GT_NG!J55+GT_Spot!J55+Bawana_NG!J55+Bawana_RLNG!J55+Bawana_Spot!J55</f>
        <v>48.53</v>
      </c>
      <c r="F55" s="194">
        <f>PPCL_NG!Q55+PPCL_Spot!Q55+GT_NG!Q55+GT_Spot!Q55+Bawana_NG!Q55+Bawana_RLNG!Q55+Bawana_Spot!Q55</f>
        <v>48.529749432896622</v>
      </c>
      <c r="G55" s="195">
        <f t="shared" si="1"/>
        <v>2.5056710337878485E-4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19.68</v>
      </c>
      <c r="L55" s="194">
        <f>PPCL_NG!S55+PPCL_Spot!S55+GT_NG!S55+GT_Spot!S55+Bawana_NG!S55+Bawana_RLNG!S55+Bawana_Spot!S55</f>
        <v>19.680494865206853</v>
      </c>
      <c r="M55" s="195">
        <f t="shared" si="3"/>
        <v>-4.9486520685348978E-4</v>
      </c>
      <c r="N55" s="194">
        <f>PPCL_NG!M55+PPCL_Spot!M55+GT_NG!M55+GT_Spot!M55+Bawana_NG!M55+Bawana_RLNG!M55+Bawana_Spot!M55</f>
        <v>58.64</v>
      </c>
      <c r="O55" s="194">
        <f>PPCL_NG!T55+PPCL_Spot!T55+GT_NG!T55+GT_Spot!T55+Bawana_NG!T55+Bawana_RLNG!T55+Bawana_Spot!T55</f>
        <v>58.6398012630588</v>
      </c>
      <c r="P55" s="195">
        <f t="shared" si="4"/>
        <v>1.9873694120065011E-4</v>
      </c>
      <c r="Q55" s="195">
        <f t="shared" si="5"/>
        <v>3.730349362740526E-14</v>
      </c>
    </row>
    <row r="56" spans="1:17">
      <c r="A56" s="34" t="s">
        <v>98</v>
      </c>
      <c r="B56" s="194">
        <f>PPCL_NG!I56+PPCL_Spot!I56+GT_NG!I56+GT_Spot!I56+Bawana_NG!I56+Bawana_RLNG!I56+Bawana_Spot!I56</f>
        <v>83.92</v>
      </c>
      <c r="C56" s="194">
        <f>PPCL_NG!P56+PPCL_Spot!P56+GT_NG!P56+GT_Spot!P56+Bawana_NG!P56+Bawana_RLNG!P56+Bawana_Spot!P56</f>
        <v>83.919722968072449</v>
      </c>
      <c r="D56" s="195">
        <f t="shared" si="0"/>
        <v>2.7703192755268446E-4</v>
      </c>
      <c r="E56" s="194">
        <f>PPCL_NG!J56+PPCL_Spot!J56+GT_NG!J56+GT_Spot!J56+Bawana_NG!J56+Bawana_RLNG!J56+Bawana_Spot!J56</f>
        <v>48.53</v>
      </c>
      <c r="F56" s="194">
        <f>PPCL_NG!Q56+PPCL_Spot!Q56+GT_NG!Q56+GT_Spot!Q56+Bawana_NG!Q56+Bawana_RLNG!Q56+Bawana_Spot!Q56</f>
        <v>48.529749432896622</v>
      </c>
      <c r="G56" s="195">
        <f t="shared" si="1"/>
        <v>2.5056710337878485E-4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19.68</v>
      </c>
      <c r="L56" s="194">
        <f>PPCL_NG!S56+PPCL_Spot!S56+GT_NG!S56+GT_Spot!S56+Bawana_NG!S56+Bawana_RLNG!S56+Bawana_Spot!S56</f>
        <v>19.680494865206853</v>
      </c>
      <c r="M56" s="195">
        <f t="shared" si="3"/>
        <v>-4.9486520685348978E-4</v>
      </c>
      <c r="N56" s="194">
        <f>PPCL_NG!M56+PPCL_Spot!M56+GT_NG!M56+GT_Spot!M56+Bawana_NG!M56+Bawana_RLNG!M56+Bawana_Spot!M56</f>
        <v>58.64</v>
      </c>
      <c r="O56" s="194">
        <f>PPCL_NG!T56+PPCL_Spot!T56+GT_NG!T56+GT_Spot!T56+Bawana_NG!T56+Bawana_RLNG!T56+Bawana_Spot!T56</f>
        <v>58.6398012630588</v>
      </c>
      <c r="P56" s="195">
        <f t="shared" si="4"/>
        <v>1.9873694120065011E-4</v>
      </c>
      <c r="Q56" s="195">
        <f t="shared" si="5"/>
        <v>3.730349362740526E-14</v>
      </c>
    </row>
    <row r="57" spans="1:17">
      <c r="A57" s="34" t="s">
        <v>99</v>
      </c>
      <c r="B57" s="194">
        <f>PPCL_NG!I57+PPCL_Spot!I57+GT_NG!I57+GT_Spot!I57+Bawana_NG!I57+Bawana_RLNG!I57+Bawana_Spot!I57</f>
        <v>83.92</v>
      </c>
      <c r="C57" s="194">
        <f>PPCL_NG!P57+PPCL_Spot!P57+GT_NG!P57+GT_Spot!P57+Bawana_NG!P57+Bawana_RLNG!P57+Bawana_Spot!P57</f>
        <v>83.919722968072449</v>
      </c>
      <c r="D57" s="195">
        <f t="shared" si="0"/>
        <v>2.7703192755268446E-4</v>
      </c>
      <c r="E57" s="194">
        <f>PPCL_NG!J57+PPCL_Spot!J57+GT_NG!J57+GT_Spot!J57+Bawana_NG!J57+Bawana_RLNG!J57+Bawana_Spot!J57</f>
        <v>48.53</v>
      </c>
      <c r="F57" s="194">
        <f>PPCL_NG!Q57+PPCL_Spot!Q57+GT_NG!Q57+GT_Spot!Q57+Bawana_NG!Q57+Bawana_RLNG!Q57+Bawana_Spot!Q57</f>
        <v>48.529749432896622</v>
      </c>
      <c r="G57" s="195">
        <f t="shared" si="1"/>
        <v>2.5056710337878485E-4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19.68</v>
      </c>
      <c r="L57" s="194">
        <f>PPCL_NG!S57+PPCL_Spot!S57+GT_NG!S57+GT_Spot!S57+Bawana_NG!S57+Bawana_RLNG!S57+Bawana_Spot!S57</f>
        <v>19.680494865206853</v>
      </c>
      <c r="M57" s="195">
        <f t="shared" si="3"/>
        <v>-4.9486520685348978E-4</v>
      </c>
      <c r="N57" s="194">
        <f>PPCL_NG!M57+PPCL_Spot!M57+GT_NG!M57+GT_Spot!M57+Bawana_NG!M57+Bawana_RLNG!M57+Bawana_Spot!M57</f>
        <v>58.64</v>
      </c>
      <c r="O57" s="194">
        <f>PPCL_NG!T57+PPCL_Spot!T57+GT_NG!T57+GT_Spot!T57+Bawana_NG!T57+Bawana_RLNG!T57+Bawana_Spot!T57</f>
        <v>58.6398012630588</v>
      </c>
      <c r="P57" s="195">
        <f t="shared" si="4"/>
        <v>1.9873694120065011E-4</v>
      </c>
      <c r="Q57" s="195">
        <f t="shared" si="5"/>
        <v>3.730349362740526E-14</v>
      </c>
    </row>
    <row r="58" spans="1:17">
      <c r="A58" s="34" t="s">
        <v>100</v>
      </c>
      <c r="B58" s="194">
        <f>PPCL_NG!I58+PPCL_Spot!I58+GT_NG!I58+GT_Spot!I58+Bawana_NG!I58+Bawana_RLNG!I58+Bawana_Spot!I58</f>
        <v>83.92</v>
      </c>
      <c r="C58" s="194">
        <f>PPCL_NG!P58+PPCL_Spot!P58+GT_NG!P58+GT_Spot!P58+Bawana_NG!P58+Bawana_RLNG!P58+Bawana_Spot!P58</f>
        <v>83.919722968072449</v>
      </c>
      <c r="D58" s="195">
        <f t="shared" si="0"/>
        <v>2.7703192755268446E-4</v>
      </c>
      <c r="E58" s="194">
        <f>PPCL_NG!J58+PPCL_Spot!J58+GT_NG!J58+GT_Spot!J58+Bawana_NG!J58+Bawana_RLNG!J58+Bawana_Spot!J58</f>
        <v>48.53</v>
      </c>
      <c r="F58" s="194">
        <f>PPCL_NG!Q58+PPCL_Spot!Q58+GT_NG!Q58+GT_Spot!Q58+Bawana_NG!Q58+Bawana_RLNG!Q58+Bawana_Spot!Q58</f>
        <v>48.529749432896622</v>
      </c>
      <c r="G58" s="195">
        <f t="shared" si="1"/>
        <v>2.5056710337878485E-4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19.68</v>
      </c>
      <c r="L58" s="194">
        <f>PPCL_NG!S58+PPCL_Spot!S58+GT_NG!S58+GT_Spot!S58+Bawana_NG!S58+Bawana_RLNG!S58+Bawana_Spot!S58</f>
        <v>19.680494865206853</v>
      </c>
      <c r="M58" s="195">
        <f t="shared" si="3"/>
        <v>-4.9486520685348978E-4</v>
      </c>
      <c r="N58" s="194">
        <f>PPCL_NG!M58+PPCL_Spot!M58+GT_NG!M58+GT_Spot!M58+Bawana_NG!M58+Bawana_RLNG!M58+Bawana_Spot!M58</f>
        <v>58.64</v>
      </c>
      <c r="O58" s="194">
        <f>PPCL_NG!T58+PPCL_Spot!T58+GT_NG!T58+GT_Spot!T58+Bawana_NG!T58+Bawana_RLNG!T58+Bawana_Spot!T58</f>
        <v>58.6398012630588</v>
      </c>
      <c r="P58" s="195">
        <f t="shared" si="4"/>
        <v>1.9873694120065011E-4</v>
      </c>
      <c r="Q58" s="195">
        <f t="shared" si="5"/>
        <v>3.730349362740526E-14</v>
      </c>
    </row>
    <row r="59" spans="1:17">
      <c r="A59" s="34" t="s">
        <v>101</v>
      </c>
      <c r="B59" s="194">
        <f>PPCL_NG!I59+PPCL_Spot!I59+GT_NG!I59+GT_Spot!I59+Bawana_NG!I59+Bawana_RLNG!I59+Bawana_Spot!I59</f>
        <v>83.92</v>
      </c>
      <c r="C59" s="194">
        <f>PPCL_NG!P59+PPCL_Spot!P59+GT_NG!P59+GT_Spot!P59+Bawana_NG!P59+Bawana_RLNG!P59+Bawana_Spot!P59</f>
        <v>83.919722968072449</v>
      </c>
      <c r="D59" s="195">
        <f t="shared" si="0"/>
        <v>2.7703192755268446E-4</v>
      </c>
      <c r="E59" s="194">
        <f>PPCL_NG!J59+PPCL_Spot!J59+GT_NG!J59+GT_Spot!J59+Bawana_NG!J59+Bawana_RLNG!J59+Bawana_Spot!J59</f>
        <v>48.53</v>
      </c>
      <c r="F59" s="194">
        <f>PPCL_NG!Q59+PPCL_Spot!Q59+GT_NG!Q59+GT_Spot!Q59+Bawana_NG!Q59+Bawana_RLNG!Q59+Bawana_Spot!Q59</f>
        <v>48.529749432896622</v>
      </c>
      <c r="G59" s="195">
        <f t="shared" si="1"/>
        <v>2.5056710337878485E-4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19.68</v>
      </c>
      <c r="L59" s="194">
        <f>PPCL_NG!S59+PPCL_Spot!S59+GT_NG!S59+GT_Spot!S59+Bawana_NG!S59+Bawana_RLNG!S59+Bawana_Spot!S59</f>
        <v>19.680494865206853</v>
      </c>
      <c r="M59" s="195">
        <f t="shared" si="3"/>
        <v>-4.9486520685348978E-4</v>
      </c>
      <c r="N59" s="194">
        <f>PPCL_NG!M59+PPCL_Spot!M59+GT_NG!M59+GT_Spot!M59+Bawana_NG!M59+Bawana_RLNG!M59+Bawana_Spot!M59</f>
        <v>58.64</v>
      </c>
      <c r="O59" s="194">
        <f>PPCL_NG!T59+PPCL_Spot!T59+GT_NG!T59+GT_Spot!T59+Bawana_NG!T59+Bawana_RLNG!T59+Bawana_Spot!T59</f>
        <v>58.6398012630588</v>
      </c>
      <c r="P59" s="195">
        <f t="shared" si="4"/>
        <v>1.9873694120065011E-4</v>
      </c>
      <c r="Q59" s="195">
        <f t="shared" si="5"/>
        <v>3.730349362740526E-14</v>
      </c>
    </row>
    <row r="60" spans="1:17">
      <c r="A60" s="34" t="s">
        <v>102</v>
      </c>
      <c r="B60" s="194">
        <f>PPCL_NG!I60+PPCL_Spot!I60+GT_NG!I60+GT_Spot!I60+Bawana_NG!I60+Bawana_RLNG!I60+Bawana_Spot!I60</f>
        <v>83.92</v>
      </c>
      <c r="C60" s="194">
        <f>PPCL_NG!P60+PPCL_Spot!P60+GT_NG!P60+GT_Spot!P60+Bawana_NG!P60+Bawana_RLNG!P60+Bawana_Spot!P60</f>
        <v>83.919722968072449</v>
      </c>
      <c r="D60" s="195">
        <f t="shared" si="0"/>
        <v>2.7703192755268446E-4</v>
      </c>
      <c r="E60" s="194">
        <f>PPCL_NG!J60+PPCL_Spot!J60+GT_NG!J60+GT_Spot!J60+Bawana_NG!J60+Bawana_RLNG!J60+Bawana_Spot!J60</f>
        <v>48.53</v>
      </c>
      <c r="F60" s="194">
        <f>PPCL_NG!Q60+PPCL_Spot!Q60+GT_NG!Q60+GT_Spot!Q60+Bawana_NG!Q60+Bawana_RLNG!Q60+Bawana_Spot!Q60</f>
        <v>48.529749432896622</v>
      </c>
      <c r="G60" s="195">
        <f t="shared" si="1"/>
        <v>2.5056710337878485E-4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19.68</v>
      </c>
      <c r="L60" s="194">
        <f>PPCL_NG!S60+PPCL_Spot!S60+GT_NG!S60+GT_Spot!S60+Bawana_NG!S60+Bawana_RLNG!S60+Bawana_Spot!S60</f>
        <v>19.680494865206853</v>
      </c>
      <c r="M60" s="195">
        <f t="shared" si="3"/>
        <v>-4.9486520685348978E-4</v>
      </c>
      <c r="N60" s="194">
        <f>PPCL_NG!M60+PPCL_Spot!M60+GT_NG!M60+GT_Spot!M60+Bawana_NG!M60+Bawana_RLNG!M60+Bawana_Spot!M60</f>
        <v>58.64</v>
      </c>
      <c r="O60" s="194">
        <f>PPCL_NG!T60+PPCL_Spot!T60+GT_NG!T60+GT_Spot!T60+Bawana_NG!T60+Bawana_RLNG!T60+Bawana_Spot!T60</f>
        <v>58.6398012630588</v>
      </c>
      <c r="P60" s="195">
        <f t="shared" si="4"/>
        <v>1.9873694120065011E-4</v>
      </c>
      <c r="Q60" s="195">
        <f t="shared" si="5"/>
        <v>3.730349362740526E-14</v>
      </c>
    </row>
    <row r="61" spans="1:17">
      <c r="A61" s="34" t="s">
        <v>103</v>
      </c>
      <c r="B61" s="194">
        <f>PPCL_NG!I61+PPCL_Spot!I61+GT_NG!I61+GT_Spot!I61+Bawana_NG!I61+Bawana_RLNG!I61+Bawana_Spot!I61</f>
        <v>83.92</v>
      </c>
      <c r="C61" s="194">
        <f>PPCL_NG!P61+PPCL_Spot!P61+GT_NG!P61+GT_Spot!P61+Bawana_NG!P61+Bawana_RLNG!P61+Bawana_Spot!P61</f>
        <v>83.919722968072449</v>
      </c>
      <c r="D61" s="195">
        <f t="shared" si="0"/>
        <v>2.7703192755268446E-4</v>
      </c>
      <c r="E61" s="194">
        <f>PPCL_NG!J61+PPCL_Spot!J61+GT_NG!J61+GT_Spot!J61+Bawana_NG!J61+Bawana_RLNG!J61+Bawana_Spot!J61</f>
        <v>48.53</v>
      </c>
      <c r="F61" s="194">
        <f>PPCL_NG!Q61+PPCL_Spot!Q61+GT_NG!Q61+GT_Spot!Q61+Bawana_NG!Q61+Bawana_RLNG!Q61+Bawana_Spot!Q61</f>
        <v>48.529749432896622</v>
      </c>
      <c r="G61" s="195">
        <f t="shared" si="1"/>
        <v>2.5056710337878485E-4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19.68</v>
      </c>
      <c r="L61" s="194">
        <f>PPCL_NG!S61+PPCL_Spot!S61+GT_NG!S61+GT_Spot!S61+Bawana_NG!S61+Bawana_RLNG!S61+Bawana_Spot!S61</f>
        <v>19.680494865206853</v>
      </c>
      <c r="M61" s="195">
        <f t="shared" si="3"/>
        <v>-4.9486520685348978E-4</v>
      </c>
      <c r="N61" s="194">
        <f>PPCL_NG!M61+PPCL_Spot!M61+GT_NG!M61+GT_Spot!M61+Bawana_NG!M61+Bawana_RLNG!M61+Bawana_Spot!M61</f>
        <v>58.64</v>
      </c>
      <c r="O61" s="194">
        <f>PPCL_NG!T61+PPCL_Spot!T61+GT_NG!T61+GT_Spot!T61+Bawana_NG!T61+Bawana_RLNG!T61+Bawana_Spot!T61</f>
        <v>58.6398012630588</v>
      </c>
      <c r="P61" s="195">
        <f t="shared" si="4"/>
        <v>1.9873694120065011E-4</v>
      </c>
      <c r="Q61" s="195">
        <f t="shared" si="5"/>
        <v>3.730349362740526E-14</v>
      </c>
    </row>
    <row r="62" spans="1:17">
      <c r="A62" s="34" t="s">
        <v>104</v>
      </c>
      <c r="B62" s="194">
        <f>PPCL_NG!I62+PPCL_Spot!I62+GT_NG!I62+GT_Spot!I62+Bawana_NG!I62+Bawana_RLNG!I62+Bawana_Spot!I62</f>
        <v>83.92</v>
      </c>
      <c r="C62" s="194">
        <f>PPCL_NG!P62+PPCL_Spot!P62+GT_NG!P62+GT_Spot!P62+Bawana_NG!P62+Bawana_RLNG!P62+Bawana_Spot!P62</f>
        <v>83.919722968072449</v>
      </c>
      <c r="D62" s="195">
        <f t="shared" si="0"/>
        <v>2.7703192755268446E-4</v>
      </c>
      <c r="E62" s="194">
        <f>PPCL_NG!J62+PPCL_Spot!J62+GT_NG!J62+GT_Spot!J62+Bawana_NG!J62+Bawana_RLNG!J62+Bawana_Spot!J62</f>
        <v>48.53</v>
      </c>
      <c r="F62" s="194">
        <f>PPCL_NG!Q62+PPCL_Spot!Q62+GT_NG!Q62+GT_Spot!Q62+Bawana_NG!Q62+Bawana_RLNG!Q62+Bawana_Spot!Q62</f>
        <v>48.529749432896622</v>
      </c>
      <c r="G62" s="195">
        <f t="shared" si="1"/>
        <v>2.5056710337878485E-4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19.68</v>
      </c>
      <c r="L62" s="194">
        <f>PPCL_NG!S62+PPCL_Spot!S62+GT_NG!S62+GT_Spot!S62+Bawana_NG!S62+Bawana_RLNG!S62+Bawana_Spot!S62</f>
        <v>19.680494865206853</v>
      </c>
      <c r="M62" s="195">
        <f t="shared" si="3"/>
        <v>-4.9486520685348978E-4</v>
      </c>
      <c r="N62" s="194">
        <f>PPCL_NG!M62+PPCL_Spot!M62+GT_NG!M62+GT_Spot!M62+Bawana_NG!M62+Bawana_RLNG!M62+Bawana_Spot!M62</f>
        <v>58.64</v>
      </c>
      <c r="O62" s="194">
        <f>PPCL_NG!T62+PPCL_Spot!T62+GT_NG!T62+GT_Spot!T62+Bawana_NG!T62+Bawana_RLNG!T62+Bawana_Spot!T62</f>
        <v>58.6398012630588</v>
      </c>
      <c r="P62" s="195">
        <f t="shared" si="4"/>
        <v>1.9873694120065011E-4</v>
      </c>
      <c r="Q62" s="195">
        <f t="shared" si="5"/>
        <v>3.730349362740526E-14</v>
      </c>
    </row>
    <row r="63" spans="1:17">
      <c r="A63" s="34" t="s">
        <v>105</v>
      </c>
      <c r="B63" s="194">
        <f>PPCL_NG!I63+PPCL_Spot!I63+GT_NG!I63+GT_Spot!I63+Bawana_NG!I63+Bawana_RLNG!I63+Bawana_Spot!I63</f>
        <v>83.92</v>
      </c>
      <c r="C63" s="194">
        <f>PPCL_NG!P63+PPCL_Spot!P63+GT_NG!P63+GT_Spot!P63+Bawana_NG!P63+Bawana_RLNG!P63+Bawana_Spot!P63</f>
        <v>83.919722968072449</v>
      </c>
      <c r="D63" s="195">
        <f t="shared" si="0"/>
        <v>2.7703192755268446E-4</v>
      </c>
      <c r="E63" s="194">
        <f>PPCL_NG!J63+PPCL_Spot!J63+GT_NG!J63+GT_Spot!J63+Bawana_NG!J63+Bawana_RLNG!J63+Bawana_Spot!J63</f>
        <v>48.53</v>
      </c>
      <c r="F63" s="194">
        <f>PPCL_NG!Q63+PPCL_Spot!Q63+GT_NG!Q63+GT_Spot!Q63+Bawana_NG!Q63+Bawana_RLNG!Q63+Bawana_Spot!Q63</f>
        <v>48.529749432896622</v>
      </c>
      <c r="G63" s="195">
        <f t="shared" si="1"/>
        <v>2.5056710337878485E-4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19.68</v>
      </c>
      <c r="L63" s="194">
        <f>PPCL_NG!S63+PPCL_Spot!S63+GT_NG!S63+GT_Spot!S63+Bawana_NG!S63+Bawana_RLNG!S63+Bawana_Spot!S63</f>
        <v>19.680494865206853</v>
      </c>
      <c r="M63" s="195">
        <f t="shared" si="3"/>
        <v>-4.9486520685348978E-4</v>
      </c>
      <c r="N63" s="194">
        <f>PPCL_NG!M63+PPCL_Spot!M63+GT_NG!M63+GT_Spot!M63+Bawana_NG!M63+Bawana_RLNG!M63+Bawana_Spot!M63</f>
        <v>58.64</v>
      </c>
      <c r="O63" s="194">
        <f>PPCL_NG!T63+PPCL_Spot!T63+GT_NG!T63+GT_Spot!T63+Bawana_NG!T63+Bawana_RLNG!T63+Bawana_Spot!T63</f>
        <v>58.6398012630588</v>
      </c>
      <c r="P63" s="195">
        <f t="shared" si="4"/>
        <v>1.9873694120065011E-4</v>
      </c>
      <c r="Q63" s="195">
        <f t="shared" si="5"/>
        <v>3.730349362740526E-14</v>
      </c>
    </row>
    <row r="64" spans="1:17">
      <c r="A64" s="34" t="s">
        <v>106</v>
      </c>
      <c r="B64" s="194">
        <f>PPCL_NG!I64+PPCL_Spot!I64+GT_NG!I64+GT_Spot!I64+Bawana_NG!I64+Bawana_RLNG!I64+Bawana_Spot!I64</f>
        <v>83.92</v>
      </c>
      <c r="C64" s="194">
        <f>PPCL_NG!P64+PPCL_Spot!P64+GT_NG!P64+GT_Spot!P64+Bawana_NG!P64+Bawana_RLNG!P64+Bawana_Spot!P64</f>
        <v>83.919722968072449</v>
      </c>
      <c r="D64" s="195">
        <f t="shared" si="0"/>
        <v>2.7703192755268446E-4</v>
      </c>
      <c r="E64" s="194">
        <f>PPCL_NG!J64+PPCL_Spot!J64+GT_NG!J64+GT_Spot!J64+Bawana_NG!J64+Bawana_RLNG!J64+Bawana_Spot!J64</f>
        <v>48.53</v>
      </c>
      <c r="F64" s="194">
        <f>PPCL_NG!Q64+PPCL_Spot!Q64+GT_NG!Q64+GT_Spot!Q64+Bawana_NG!Q64+Bawana_RLNG!Q64+Bawana_Spot!Q64</f>
        <v>48.529749432896622</v>
      </c>
      <c r="G64" s="195">
        <f t="shared" si="1"/>
        <v>2.5056710337878485E-4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19.68</v>
      </c>
      <c r="L64" s="194">
        <f>PPCL_NG!S64+PPCL_Spot!S64+GT_NG!S64+GT_Spot!S64+Bawana_NG!S64+Bawana_RLNG!S64+Bawana_Spot!S64</f>
        <v>19.680494865206853</v>
      </c>
      <c r="M64" s="195">
        <f t="shared" si="3"/>
        <v>-4.9486520685348978E-4</v>
      </c>
      <c r="N64" s="194">
        <f>PPCL_NG!M64+PPCL_Spot!M64+GT_NG!M64+GT_Spot!M64+Bawana_NG!M64+Bawana_RLNG!M64+Bawana_Spot!M64</f>
        <v>58.64</v>
      </c>
      <c r="O64" s="194">
        <f>PPCL_NG!T64+PPCL_Spot!T64+GT_NG!T64+GT_Spot!T64+Bawana_NG!T64+Bawana_RLNG!T64+Bawana_Spot!T64</f>
        <v>58.6398012630588</v>
      </c>
      <c r="P64" s="195">
        <f t="shared" si="4"/>
        <v>1.9873694120065011E-4</v>
      </c>
      <c r="Q64" s="195">
        <f t="shared" si="5"/>
        <v>3.730349362740526E-14</v>
      </c>
    </row>
    <row r="65" spans="1:17">
      <c r="A65" s="34" t="s">
        <v>107</v>
      </c>
      <c r="B65" s="194">
        <f>PPCL_NG!I65+PPCL_Spot!I65+GT_NG!I65+GT_Spot!I65+Bawana_NG!I65+Bawana_RLNG!I65+Bawana_Spot!I65</f>
        <v>83.92</v>
      </c>
      <c r="C65" s="194">
        <f>PPCL_NG!P65+PPCL_Spot!P65+GT_NG!P65+GT_Spot!P65+Bawana_NG!P65+Bawana_RLNG!P65+Bawana_Spot!P65</f>
        <v>83.919722968072449</v>
      </c>
      <c r="D65" s="195">
        <f t="shared" si="0"/>
        <v>2.7703192755268446E-4</v>
      </c>
      <c r="E65" s="194">
        <f>PPCL_NG!J65+PPCL_Spot!J65+GT_NG!J65+GT_Spot!J65+Bawana_NG!J65+Bawana_RLNG!J65+Bawana_Spot!J65</f>
        <v>48.53</v>
      </c>
      <c r="F65" s="194">
        <f>PPCL_NG!Q65+PPCL_Spot!Q65+GT_NG!Q65+GT_Spot!Q65+Bawana_NG!Q65+Bawana_RLNG!Q65+Bawana_Spot!Q65</f>
        <v>48.529749432896622</v>
      </c>
      <c r="G65" s="195">
        <f t="shared" si="1"/>
        <v>2.5056710337878485E-4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19.68</v>
      </c>
      <c r="L65" s="194">
        <f>PPCL_NG!S65+PPCL_Spot!S65+GT_NG!S65+GT_Spot!S65+Bawana_NG!S65+Bawana_RLNG!S65+Bawana_Spot!S65</f>
        <v>19.680494865206853</v>
      </c>
      <c r="M65" s="195">
        <f t="shared" si="3"/>
        <v>-4.9486520685348978E-4</v>
      </c>
      <c r="N65" s="194">
        <f>PPCL_NG!M65+PPCL_Spot!M65+GT_NG!M65+GT_Spot!M65+Bawana_NG!M65+Bawana_RLNG!M65+Bawana_Spot!M65</f>
        <v>58.64</v>
      </c>
      <c r="O65" s="194">
        <f>PPCL_NG!T65+PPCL_Spot!T65+GT_NG!T65+GT_Spot!T65+Bawana_NG!T65+Bawana_RLNG!T65+Bawana_Spot!T65</f>
        <v>58.6398012630588</v>
      </c>
      <c r="P65" s="195">
        <f t="shared" si="4"/>
        <v>1.9873694120065011E-4</v>
      </c>
      <c r="Q65" s="195">
        <f t="shared" si="5"/>
        <v>3.730349362740526E-14</v>
      </c>
    </row>
    <row r="66" spans="1:17">
      <c r="A66" s="34" t="s">
        <v>108</v>
      </c>
      <c r="B66" s="194">
        <f>PPCL_NG!I66+PPCL_Spot!I66+GT_NG!I66+GT_Spot!I66+Bawana_NG!I66+Bawana_RLNG!I66+Bawana_Spot!I66</f>
        <v>83.92</v>
      </c>
      <c r="C66" s="194">
        <f>PPCL_NG!P66+PPCL_Spot!P66+GT_NG!P66+GT_Spot!P66+Bawana_NG!P66+Bawana_RLNG!P66+Bawana_Spot!P66</f>
        <v>83.919722968072449</v>
      </c>
      <c r="D66" s="195">
        <f t="shared" si="0"/>
        <v>2.7703192755268446E-4</v>
      </c>
      <c r="E66" s="194">
        <f>PPCL_NG!J66+PPCL_Spot!J66+GT_NG!J66+GT_Spot!J66+Bawana_NG!J66+Bawana_RLNG!J66+Bawana_Spot!J66</f>
        <v>48.53</v>
      </c>
      <c r="F66" s="194">
        <f>PPCL_NG!Q66+PPCL_Spot!Q66+GT_NG!Q66+GT_Spot!Q66+Bawana_NG!Q66+Bawana_RLNG!Q66+Bawana_Spot!Q66</f>
        <v>48.529749432896622</v>
      </c>
      <c r="G66" s="195">
        <f t="shared" si="1"/>
        <v>2.5056710337878485E-4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19.68</v>
      </c>
      <c r="L66" s="194">
        <f>PPCL_NG!S66+PPCL_Spot!S66+GT_NG!S66+GT_Spot!S66+Bawana_NG!S66+Bawana_RLNG!S66+Bawana_Spot!S66</f>
        <v>19.680494865206853</v>
      </c>
      <c r="M66" s="195">
        <f t="shared" si="3"/>
        <v>-4.9486520685348978E-4</v>
      </c>
      <c r="N66" s="194">
        <f>PPCL_NG!M66+PPCL_Spot!M66+GT_NG!M66+GT_Spot!M66+Bawana_NG!M66+Bawana_RLNG!M66+Bawana_Spot!M66</f>
        <v>58.64</v>
      </c>
      <c r="O66" s="194">
        <f>PPCL_NG!T66+PPCL_Spot!T66+GT_NG!T66+GT_Spot!T66+Bawana_NG!T66+Bawana_RLNG!T66+Bawana_Spot!T66</f>
        <v>58.6398012630588</v>
      </c>
      <c r="P66" s="195">
        <f t="shared" si="4"/>
        <v>1.9873694120065011E-4</v>
      </c>
      <c r="Q66" s="195">
        <f t="shared" si="5"/>
        <v>3.730349362740526E-14</v>
      </c>
    </row>
    <row r="67" spans="1:17">
      <c r="A67" s="34" t="s">
        <v>109</v>
      </c>
      <c r="B67" s="194">
        <f>PPCL_NG!I67+PPCL_Spot!I67+GT_NG!I67+GT_Spot!I67+Bawana_NG!I67+Bawana_RLNG!I67+Bawana_Spot!I67</f>
        <v>83.92</v>
      </c>
      <c r="C67" s="194">
        <f>PPCL_NG!P67+PPCL_Spot!P67+GT_NG!P67+GT_Spot!P67+Bawana_NG!P67+Bawana_RLNG!P67+Bawana_Spot!P67</f>
        <v>83.919722968072449</v>
      </c>
      <c r="D67" s="195">
        <f t="shared" ref="D67:D99" si="6">B67-C67</f>
        <v>2.7703192755268446E-4</v>
      </c>
      <c r="E67" s="194">
        <f>PPCL_NG!J67+PPCL_Spot!J67+GT_NG!J67+GT_Spot!J67+Bawana_NG!J67+Bawana_RLNG!J67+Bawana_Spot!J67</f>
        <v>48.53</v>
      </c>
      <c r="F67" s="194">
        <f>PPCL_NG!Q67+PPCL_Spot!Q67+GT_NG!Q67+GT_Spot!Q67+Bawana_NG!Q67+Bawana_RLNG!Q67+Bawana_Spot!Q67</f>
        <v>48.529749432896622</v>
      </c>
      <c r="G67" s="195">
        <f t="shared" ref="G67:G99" si="7">E67-F67</f>
        <v>2.5056710337878485E-4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19.68</v>
      </c>
      <c r="L67" s="194">
        <f>PPCL_NG!S67+PPCL_Spot!S67+GT_NG!S67+GT_Spot!S67+Bawana_NG!S67+Bawana_RLNG!S67+Bawana_Spot!S67</f>
        <v>19.680494865206853</v>
      </c>
      <c r="M67" s="195">
        <f t="shared" ref="M67:M99" si="9">K67-L67</f>
        <v>-4.9486520685348978E-4</v>
      </c>
      <c r="N67" s="194">
        <f>PPCL_NG!M67+PPCL_Spot!M67+GT_NG!M67+GT_Spot!M67+Bawana_NG!M67+Bawana_RLNG!M67+Bawana_Spot!M67</f>
        <v>58.64</v>
      </c>
      <c r="O67" s="194">
        <f>PPCL_NG!T67+PPCL_Spot!T67+GT_NG!T67+GT_Spot!T67+Bawana_NG!T67+Bawana_RLNG!T67+Bawana_Spot!T67</f>
        <v>58.6398012630588</v>
      </c>
      <c r="P67" s="195">
        <f t="shared" ref="P67:P99" si="10">N67-O67</f>
        <v>1.9873694120065011E-4</v>
      </c>
      <c r="Q67" s="195">
        <f t="shared" si="5"/>
        <v>3.730349362740526E-14</v>
      </c>
    </row>
    <row r="68" spans="1:17">
      <c r="A68" s="34" t="s">
        <v>110</v>
      </c>
      <c r="B68" s="194">
        <f>PPCL_NG!I68+PPCL_Spot!I68+GT_NG!I68+GT_Spot!I68+Bawana_NG!I68+Bawana_RLNG!I68+Bawana_Spot!I68</f>
        <v>83.92</v>
      </c>
      <c r="C68" s="194">
        <f>PPCL_NG!P68+PPCL_Spot!P68+GT_NG!P68+GT_Spot!P68+Bawana_NG!P68+Bawana_RLNG!P68+Bawana_Spot!P68</f>
        <v>83.919722968072449</v>
      </c>
      <c r="D68" s="195">
        <f t="shared" si="6"/>
        <v>2.7703192755268446E-4</v>
      </c>
      <c r="E68" s="194">
        <f>PPCL_NG!J68+PPCL_Spot!J68+GT_NG!J68+GT_Spot!J68+Bawana_NG!J68+Bawana_RLNG!J68+Bawana_Spot!J68</f>
        <v>48.53</v>
      </c>
      <c r="F68" s="194">
        <f>PPCL_NG!Q68+PPCL_Spot!Q68+GT_NG!Q68+GT_Spot!Q68+Bawana_NG!Q68+Bawana_RLNG!Q68+Bawana_Spot!Q68</f>
        <v>48.529749432896622</v>
      </c>
      <c r="G68" s="195">
        <f t="shared" si="7"/>
        <v>2.5056710337878485E-4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19.68</v>
      </c>
      <c r="L68" s="194">
        <f>PPCL_NG!S68+PPCL_Spot!S68+GT_NG!S68+GT_Spot!S68+Bawana_NG!S68+Bawana_RLNG!S68+Bawana_Spot!S68</f>
        <v>19.680494865206853</v>
      </c>
      <c r="M68" s="195">
        <f t="shared" si="9"/>
        <v>-4.9486520685348978E-4</v>
      </c>
      <c r="N68" s="194">
        <f>PPCL_NG!M68+PPCL_Spot!M68+GT_NG!M68+GT_Spot!M68+Bawana_NG!M68+Bawana_RLNG!M68+Bawana_Spot!M68</f>
        <v>58.64</v>
      </c>
      <c r="O68" s="194">
        <f>PPCL_NG!T68+PPCL_Spot!T68+GT_NG!T68+GT_Spot!T68+Bawana_NG!T68+Bawana_RLNG!T68+Bawana_Spot!T68</f>
        <v>58.6398012630588</v>
      </c>
      <c r="P68" s="195">
        <f t="shared" si="10"/>
        <v>1.9873694120065011E-4</v>
      </c>
      <c r="Q68" s="195">
        <f t="shared" ref="Q68:Q99" si="11">D68+G68+J68+M68+P68</f>
        <v>3.730349362740526E-14</v>
      </c>
    </row>
    <row r="69" spans="1:17">
      <c r="A69" s="34" t="s">
        <v>111</v>
      </c>
      <c r="B69" s="194">
        <f>PPCL_NG!I69+PPCL_Spot!I69+GT_NG!I69+GT_Spot!I69+Bawana_NG!I69+Bawana_RLNG!I69+Bawana_Spot!I69</f>
        <v>83.92</v>
      </c>
      <c r="C69" s="194">
        <f>PPCL_NG!P69+PPCL_Spot!P69+GT_NG!P69+GT_Spot!P69+Bawana_NG!P69+Bawana_RLNG!P69+Bawana_Spot!P69</f>
        <v>83.919722968072449</v>
      </c>
      <c r="D69" s="195">
        <f t="shared" si="6"/>
        <v>2.7703192755268446E-4</v>
      </c>
      <c r="E69" s="194">
        <f>PPCL_NG!J69+PPCL_Spot!J69+GT_NG!J69+GT_Spot!J69+Bawana_NG!J69+Bawana_RLNG!J69+Bawana_Spot!J69</f>
        <v>48.53</v>
      </c>
      <c r="F69" s="194">
        <f>PPCL_NG!Q69+PPCL_Spot!Q69+GT_NG!Q69+GT_Spot!Q69+Bawana_NG!Q69+Bawana_RLNG!Q69+Bawana_Spot!Q69</f>
        <v>48.529749432896622</v>
      </c>
      <c r="G69" s="195">
        <f t="shared" si="7"/>
        <v>2.5056710337878485E-4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19.68</v>
      </c>
      <c r="L69" s="194">
        <f>PPCL_NG!S69+PPCL_Spot!S69+GT_NG!S69+GT_Spot!S69+Bawana_NG!S69+Bawana_RLNG!S69+Bawana_Spot!S69</f>
        <v>19.680494865206853</v>
      </c>
      <c r="M69" s="195">
        <f t="shared" si="9"/>
        <v>-4.9486520685348978E-4</v>
      </c>
      <c r="N69" s="194">
        <f>PPCL_NG!M69+PPCL_Spot!M69+GT_NG!M69+GT_Spot!M69+Bawana_NG!M69+Bawana_RLNG!M69+Bawana_Spot!M69</f>
        <v>58.64</v>
      </c>
      <c r="O69" s="194">
        <f>PPCL_NG!T69+PPCL_Spot!T69+GT_NG!T69+GT_Spot!T69+Bawana_NG!T69+Bawana_RLNG!T69+Bawana_Spot!T69</f>
        <v>58.6398012630588</v>
      </c>
      <c r="P69" s="195">
        <f t="shared" si="10"/>
        <v>1.9873694120065011E-4</v>
      </c>
      <c r="Q69" s="195">
        <f t="shared" si="11"/>
        <v>3.730349362740526E-14</v>
      </c>
    </row>
    <row r="70" spans="1:17">
      <c r="A70" s="34" t="s">
        <v>112</v>
      </c>
      <c r="B70" s="194">
        <f>PPCL_NG!I70+PPCL_Spot!I70+GT_NG!I70+GT_Spot!I70+Bawana_NG!I70+Bawana_RLNG!I70+Bawana_Spot!I70</f>
        <v>83.92</v>
      </c>
      <c r="C70" s="194">
        <f>PPCL_NG!P70+PPCL_Spot!P70+GT_NG!P70+GT_Spot!P70+Bawana_NG!P70+Bawana_RLNG!P70+Bawana_Spot!P70</f>
        <v>83.919722968072449</v>
      </c>
      <c r="D70" s="195">
        <f t="shared" si="6"/>
        <v>2.7703192755268446E-4</v>
      </c>
      <c r="E70" s="194">
        <f>PPCL_NG!J70+PPCL_Spot!J70+GT_NG!J70+GT_Spot!J70+Bawana_NG!J70+Bawana_RLNG!J70+Bawana_Spot!J70</f>
        <v>48.53</v>
      </c>
      <c r="F70" s="194">
        <f>PPCL_NG!Q70+PPCL_Spot!Q70+GT_NG!Q70+GT_Spot!Q70+Bawana_NG!Q70+Bawana_RLNG!Q70+Bawana_Spot!Q70</f>
        <v>48.529749432896622</v>
      </c>
      <c r="G70" s="195">
        <f t="shared" si="7"/>
        <v>2.5056710337878485E-4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19.68</v>
      </c>
      <c r="L70" s="194">
        <f>PPCL_NG!S70+PPCL_Spot!S70+GT_NG!S70+GT_Spot!S70+Bawana_NG!S70+Bawana_RLNG!S70+Bawana_Spot!S70</f>
        <v>19.680494865206853</v>
      </c>
      <c r="M70" s="195">
        <f t="shared" si="9"/>
        <v>-4.9486520685348978E-4</v>
      </c>
      <c r="N70" s="194">
        <f>PPCL_NG!M70+PPCL_Spot!M70+GT_NG!M70+GT_Spot!M70+Bawana_NG!M70+Bawana_RLNG!M70+Bawana_Spot!M70</f>
        <v>58.64</v>
      </c>
      <c r="O70" s="194">
        <f>PPCL_NG!T70+PPCL_Spot!T70+GT_NG!T70+GT_Spot!T70+Bawana_NG!T70+Bawana_RLNG!T70+Bawana_Spot!T70</f>
        <v>58.6398012630588</v>
      </c>
      <c r="P70" s="195">
        <f t="shared" si="10"/>
        <v>1.9873694120065011E-4</v>
      </c>
      <c r="Q70" s="195">
        <f t="shared" si="11"/>
        <v>3.730349362740526E-14</v>
      </c>
    </row>
    <row r="71" spans="1:17">
      <c r="A71" s="34" t="s">
        <v>113</v>
      </c>
      <c r="B71" s="194">
        <f>PPCL_NG!I71+PPCL_Spot!I71+GT_NG!I71+GT_Spot!I71+Bawana_NG!I71+Bawana_RLNG!I71+Bawana_Spot!I71</f>
        <v>83.92</v>
      </c>
      <c r="C71" s="194">
        <f>PPCL_NG!P71+PPCL_Spot!P71+GT_NG!P71+GT_Spot!P71+Bawana_NG!P71+Bawana_RLNG!P71+Bawana_Spot!P71</f>
        <v>83.919722968072449</v>
      </c>
      <c r="D71" s="195">
        <f t="shared" si="6"/>
        <v>2.7703192755268446E-4</v>
      </c>
      <c r="E71" s="194">
        <f>PPCL_NG!J71+PPCL_Spot!J71+GT_NG!J71+GT_Spot!J71+Bawana_NG!J71+Bawana_RLNG!J71+Bawana_Spot!J71</f>
        <v>48.53</v>
      </c>
      <c r="F71" s="194">
        <f>PPCL_NG!Q71+PPCL_Spot!Q71+GT_NG!Q71+GT_Spot!Q71+Bawana_NG!Q71+Bawana_RLNG!Q71+Bawana_Spot!Q71</f>
        <v>48.529749432896622</v>
      </c>
      <c r="G71" s="195">
        <f t="shared" si="7"/>
        <v>2.5056710337878485E-4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19.68</v>
      </c>
      <c r="L71" s="194">
        <f>PPCL_NG!S71+PPCL_Spot!S71+GT_NG!S71+GT_Spot!S71+Bawana_NG!S71+Bawana_RLNG!S71+Bawana_Spot!S71</f>
        <v>19.680494865206853</v>
      </c>
      <c r="M71" s="195">
        <f t="shared" si="9"/>
        <v>-4.9486520685348978E-4</v>
      </c>
      <c r="N71" s="194">
        <f>PPCL_NG!M71+PPCL_Spot!M71+GT_NG!M71+GT_Spot!M71+Bawana_NG!M71+Bawana_RLNG!M71+Bawana_Spot!M71</f>
        <v>58.64</v>
      </c>
      <c r="O71" s="194">
        <f>PPCL_NG!T71+PPCL_Spot!T71+GT_NG!T71+GT_Spot!T71+Bawana_NG!T71+Bawana_RLNG!T71+Bawana_Spot!T71</f>
        <v>58.6398012630588</v>
      </c>
      <c r="P71" s="195">
        <f t="shared" si="10"/>
        <v>1.9873694120065011E-4</v>
      </c>
      <c r="Q71" s="195">
        <f t="shared" si="11"/>
        <v>3.730349362740526E-14</v>
      </c>
    </row>
    <row r="72" spans="1:17">
      <c r="A72" s="34" t="s">
        <v>114</v>
      </c>
      <c r="B72" s="194">
        <f>PPCL_NG!I72+PPCL_Spot!I72+GT_NG!I72+GT_Spot!I72+Bawana_NG!I72+Bawana_RLNG!I72+Bawana_Spot!I72</f>
        <v>83.92</v>
      </c>
      <c r="C72" s="194">
        <f>PPCL_NG!P72+PPCL_Spot!P72+GT_NG!P72+GT_Spot!P72+Bawana_NG!P72+Bawana_RLNG!P72+Bawana_Spot!P72</f>
        <v>83.919722968072449</v>
      </c>
      <c r="D72" s="195">
        <f t="shared" si="6"/>
        <v>2.7703192755268446E-4</v>
      </c>
      <c r="E72" s="194">
        <f>PPCL_NG!J72+PPCL_Spot!J72+GT_NG!J72+GT_Spot!J72+Bawana_NG!J72+Bawana_RLNG!J72+Bawana_Spot!J72</f>
        <v>48.53</v>
      </c>
      <c r="F72" s="194">
        <f>PPCL_NG!Q72+PPCL_Spot!Q72+GT_NG!Q72+GT_Spot!Q72+Bawana_NG!Q72+Bawana_RLNG!Q72+Bawana_Spot!Q72</f>
        <v>48.529749432896622</v>
      </c>
      <c r="G72" s="195">
        <f t="shared" si="7"/>
        <v>2.5056710337878485E-4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19.68</v>
      </c>
      <c r="L72" s="194">
        <f>PPCL_NG!S72+PPCL_Spot!S72+GT_NG!S72+GT_Spot!S72+Bawana_NG!S72+Bawana_RLNG!S72+Bawana_Spot!S72</f>
        <v>19.680494865206853</v>
      </c>
      <c r="M72" s="195">
        <f t="shared" si="9"/>
        <v>-4.9486520685348978E-4</v>
      </c>
      <c r="N72" s="194">
        <f>PPCL_NG!M72+PPCL_Spot!M72+GT_NG!M72+GT_Spot!M72+Bawana_NG!M72+Bawana_RLNG!M72+Bawana_Spot!M72</f>
        <v>58.64</v>
      </c>
      <c r="O72" s="194">
        <f>PPCL_NG!T72+PPCL_Spot!T72+GT_NG!T72+GT_Spot!T72+Bawana_NG!T72+Bawana_RLNG!T72+Bawana_Spot!T72</f>
        <v>58.6398012630588</v>
      </c>
      <c r="P72" s="195">
        <f t="shared" si="10"/>
        <v>1.9873694120065011E-4</v>
      </c>
      <c r="Q72" s="195">
        <f t="shared" si="11"/>
        <v>3.730349362740526E-14</v>
      </c>
    </row>
    <row r="73" spans="1:17">
      <c r="A73" s="34" t="s">
        <v>115</v>
      </c>
      <c r="B73" s="194">
        <f>PPCL_NG!I73+PPCL_Spot!I73+GT_NG!I73+GT_Spot!I73+Bawana_NG!I73+Bawana_RLNG!I73+Bawana_Spot!I73</f>
        <v>83.92</v>
      </c>
      <c r="C73" s="194">
        <f>PPCL_NG!P73+PPCL_Spot!P73+GT_NG!P73+GT_Spot!P73+Bawana_NG!P73+Bawana_RLNG!P73+Bawana_Spot!P73</f>
        <v>83.919722968072449</v>
      </c>
      <c r="D73" s="195">
        <f t="shared" si="6"/>
        <v>2.7703192755268446E-4</v>
      </c>
      <c r="E73" s="194">
        <f>PPCL_NG!J73+PPCL_Spot!J73+GT_NG!J73+GT_Spot!J73+Bawana_NG!J73+Bawana_RLNG!J73+Bawana_Spot!J73</f>
        <v>48.53</v>
      </c>
      <c r="F73" s="194">
        <f>PPCL_NG!Q73+PPCL_Spot!Q73+GT_NG!Q73+GT_Spot!Q73+Bawana_NG!Q73+Bawana_RLNG!Q73+Bawana_Spot!Q73</f>
        <v>48.529749432896622</v>
      </c>
      <c r="G73" s="195">
        <f t="shared" si="7"/>
        <v>2.5056710337878485E-4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5.0002314707652413</v>
      </c>
      <c r="J73" s="195">
        <f t="shared" si="8"/>
        <v>-2.3147076524132615E-4</v>
      </c>
      <c r="K73" s="194">
        <f>PPCL_NG!L73+PPCL_Spot!L73+GT_NG!L73+GT_Spot!L73+Bawana_NG!L73+Bawana_RLNG!L73+Bawana_Spot!L73</f>
        <v>19.68</v>
      </c>
      <c r="L73" s="194">
        <f>PPCL_NG!S73+PPCL_Spot!S73+GT_NG!S73+GT_Spot!S73+Bawana_NG!S73+Bawana_RLNG!S73+Bawana_Spot!S73</f>
        <v>19.680494865206853</v>
      </c>
      <c r="M73" s="195">
        <f t="shared" si="9"/>
        <v>-4.9486520685348978E-4</v>
      </c>
      <c r="N73" s="194">
        <f>PPCL_NG!M73+PPCL_Spot!M73+GT_NG!M73+GT_Spot!M73+Bawana_NG!M73+Bawana_RLNG!M73+Bawana_Spot!M73</f>
        <v>58.64</v>
      </c>
      <c r="O73" s="194">
        <f>PPCL_NG!T73+PPCL_Spot!T73+GT_NG!T73+GT_Spot!T73+Bawana_NG!T73+Bawana_RLNG!T73+Bawana_Spot!T73</f>
        <v>58.6398012630588</v>
      </c>
      <c r="P73" s="195">
        <f t="shared" si="10"/>
        <v>1.9873694120065011E-4</v>
      </c>
      <c r="Q73" s="195">
        <f t="shared" si="11"/>
        <v>3.730349362740526E-14</v>
      </c>
    </row>
    <row r="74" spans="1:17">
      <c r="A74" s="34" t="s">
        <v>116</v>
      </c>
      <c r="B74" s="194">
        <f>PPCL_NG!I74+PPCL_Spot!I74+GT_NG!I74+GT_Spot!I74+Bawana_NG!I74+Bawana_RLNG!I74+Bawana_Spot!I74</f>
        <v>83.92</v>
      </c>
      <c r="C74" s="194">
        <f>PPCL_NG!P74+PPCL_Spot!P74+GT_NG!P74+GT_Spot!P74+Bawana_NG!P74+Bawana_RLNG!P74+Bawana_Spot!P74</f>
        <v>83.919722968072449</v>
      </c>
      <c r="D74" s="195">
        <f t="shared" si="6"/>
        <v>2.7703192755268446E-4</v>
      </c>
      <c r="E74" s="194">
        <f>PPCL_NG!J74+PPCL_Spot!J74+GT_NG!J74+GT_Spot!J74+Bawana_NG!J74+Bawana_RLNG!J74+Bawana_Spot!J74</f>
        <v>48.53</v>
      </c>
      <c r="F74" s="194">
        <f>PPCL_NG!Q74+PPCL_Spot!Q74+GT_NG!Q74+GT_Spot!Q74+Bawana_NG!Q74+Bawana_RLNG!Q74+Bawana_Spot!Q74</f>
        <v>48.529749432896622</v>
      </c>
      <c r="G74" s="195">
        <f t="shared" si="7"/>
        <v>2.5056710337878485E-4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5.0002314707652413</v>
      </c>
      <c r="J74" s="195">
        <f t="shared" si="8"/>
        <v>-2.3147076524132615E-4</v>
      </c>
      <c r="K74" s="194">
        <f>PPCL_NG!L74+PPCL_Spot!L74+GT_NG!L74+GT_Spot!L74+Bawana_NG!L74+Bawana_RLNG!L74+Bawana_Spot!L74</f>
        <v>19.68</v>
      </c>
      <c r="L74" s="194">
        <f>PPCL_NG!S74+PPCL_Spot!S74+GT_NG!S74+GT_Spot!S74+Bawana_NG!S74+Bawana_RLNG!S74+Bawana_Spot!S74</f>
        <v>19.680494865206853</v>
      </c>
      <c r="M74" s="195">
        <f t="shared" si="9"/>
        <v>-4.9486520685348978E-4</v>
      </c>
      <c r="N74" s="194">
        <f>PPCL_NG!M74+PPCL_Spot!M74+GT_NG!M74+GT_Spot!M74+Bawana_NG!M74+Bawana_RLNG!M74+Bawana_Spot!M74</f>
        <v>58.64</v>
      </c>
      <c r="O74" s="194">
        <f>PPCL_NG!T74+PPCL_Spot!T74+GT_NG!T74+GT_Spot!T74+Bawana_NG!T74+Bawana_RLNG!T74+Bawana_Spot!T74</f>
        <v>58.6398012630588</v>
      </c>
      <c r="P74" s="195">
        <f t="shared" si="10"/>
        <v>1.9873694120065011E-4</v>
      </c>
      <c r="Q74" s="195">
        <f t="shared" si="11"/>
        <v>3.730349362740526E-14</v>
      </c>
    </row>
    <row r="75" spans="1:17">
      <c r="A75" s="34" t="s">
        <v>117</v>
      </c>
      <c r="B75" s="194">
        <f>PPCL_NG!I75+PPCL_Spot!I75+GT_NG!I75+GT_Spot!I75+Bawana_NG!I75+Bawana_RLNG!I75+Bawana_Spot!I75</f>
        <v>83.9</v>
      </c>
      <c r="C75" s="194">
        <f>PPCL_NG!P75+PPCL_Spot!P75+GT_NG!P75+GT_Spot!P75+Bawana_NG!P75+Bawana_RLNG!P75+Bawana_Spot!P75</f>
        <v>83.895833333333329</v>
      </c>
      <c r="D75" s="195">
        <f t="shared" si="6"/>
        <v>4.166666666677088E-3</v>
      </c>
      <c r="E75" s="194">
        <f>PPCL_NG!J75+PPCL_Spot!J75+GT_NG!J75+GT_Spot!J75+Bawana_NG!J75+Bawana_RLNG!J75+Bawana_Spot!J75</f>
        <v>47.94</v>
      </c>
      <c r="F75" s="194">
        <f>PPCL_NG!Q75+PPCL_Spot!Q75+GT_NG!Q75+GT_Spot!Q75+Bawana_NG!Q75+Bawana_RLNG!Q75+Bawana_Spot!Q75</f>
        <v>47.9375</v>
      </c>
      <c r="G75" s="195">
        <f t="shared" si="7"/>
        <v>2.4999999999977263E-3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18.989999999999998</v>
      </c>
      <c r="L75" s="194">
        <f>PPCL_NG!S75+PPCL_Spot!S75+GT_NG!S75+GT_Spot!S75+Bawana_NG!S75+Bawana_RLNG!S75+Bawana_Spot!S75</f>
        <v>18.989583333333332</v>
      </c>
      <c r="M75" s="195">
        <f t="shared" si="9"/>
        <v>4.1666666666628771E-4</v>
      </c>
      <c r="N75" s="194">
        <f>PPCL_NG!M75+PPCL_Spot!M75+GT_NG!M75+GT_Spot!M75+Bawana_NG!M75+Bawana_RLNG!M75+Bawana_Spot!M75</f>
        <v>49.93</v>
      </c>
      <c r="O75" s="194">
        <f>PPCL_NG!T75+PPCL_Spot!T75+GT_NG!T75+GT_Spot!T75+Bawana_NG!T75+Bawana_RLNG!T75+Bawana_Spot!T75</f>
        <v>49.927083333333336</v>
      </c>
      <c r="P75" s="195">
        <f t="shared" si="10"/>
        <v>2.916666666664014E-3</v>
      </c>
      <c r="Q75" s="195">
        <f t="shared" si="11"/>
        <v>1.0000000000005116E-2</v>
      </c>
    </row>
    <row r="76" spans="1:17">
      <c r="A76" s="34" t="s">
        <v>118</v>
      </c>
      <c r="B76" s="194">
        <f>PPCL_NG!I76+PPCL_Spot!I76+GT_NG!I76+GT_Spot!I76+Bawana_NG!I76+Bawana_RLNG!I76+Bawana_Spot!I76</f>
        <v>101.42</v>
      </c>
      <c r="C76" s="194">
        <f>PPCL_NG!P76+PPCL_Spot!P76+GT_NG!P76+GT_Spot!P76+Bawana_NG!P76+Bawana_RLNG!P76+Bawana_Spot!P76</f>
        <v>101.41583333333332</v>
      </c>
      <c r="D76" s="195">
        <f t="shared" si="6"/>
        <v>4.166666666677088E-3</v>
      </c>
      <c r="E76" s="194">
        <f>PPCL_NG!J76+PPCL_Spot!J76+GT_NG!J76+GT_Spot!J76+Bawana_NG!J76+Bawana_RLNG!J76+Bawana_Spot!J76</f>
        <v>55.739999999999995</v>
      </c>
      <c r="F76" s="194">
        <f>PPCL_NG!Q76+PPCL_Spot!Q76+GT_NG!Q76+GT_Spot!Q76+Bawana_NG!Q76+Bawana_RLNG!Q76+Bawana_Spot!Q76</f>
        <v>55.737499999999997</v>
      </c>
      <c r="G76" s="195">
        <f t="shared" si="7"/>
        <v>2.4999999999977263E-3</v>
      </c>
      <c r="H76" s="194">
        <f>PPCL_NG!K76+PPCL_Spot!K76+GT_NG!K76+GT_Spot!K76+Bawana_NG!K76+Bawana_RLNG!K76+Bawana_Spot!K76</f>
        <v>4.84</v>
      </c>
      <c r="I76" s="194">
        <f>PPCL_NG!R76+PPCL_Spot!R76+GT_NG!R76+GT_Spot!R76+Bawana_NG!R76+Bawana_RLNG!R76+Bawana_Spot!R76</f>
        <v>4.84</v>
      </c>
      <c r="J76" s="195">
        <f t="shared" si="8"/>
        <v>0</v>
      </c>
      <c r="K76" s="194">
        <f>PPCL_NG!L76+PPCL_Spot!L76+GT_NG!L76+GT_Spot!L76+Bawana_NG!L76+Bawana_RLNG!L76+Bawana_Spot!L76</f>
        <v>18.399999999999999</v>
      </c>
      <c r="L76" s="194">
        <f>PPCL_NG!S76+PPCL_Spot!S76+GT_NG!S76+GT_Spot!S76+Bawana_NG!S76+Bawana_RLNG!S76+Bawana_Spot!S76</f>
        <v>18.399583333333332</v>
      </c>
      <c r="M76" s="195">
        <f t="shared" si="9"/>
        <v>4.1666666666628771E-4</v>
      </c>
      <c r="N76" s="194">
        <f>PPCL_NG!M76+PPCL_Spot!M76+GT_NG!M76+GT_Spot!M76+Bawana_NG!M76+Bawana_RLNG!M76+Bawana_Spot!M76</f>
        <v>67.360000000000014</v>
      </c>
      <c r="O76" s="194">
        <f>PPCL_NG!T76+PPCL_Spot!T76+GT_NG!T76+GT_Spot!T76+Bawana_NG!T76+Bawana_RLNG!T76+Bawana_Spot!T76</f>
        <v>67.357083333333335</v>
      </c>
      <c r="P76" s="195">
        <f t="shared" si="10"/>
        <v>2.9166666666782248E-3</v>
      </c>
      <c r="Q76" s="195">
        <f t="shared" si="11"/>
        <v>1.0000000000019327E-2</v>
      </c>
    </row>
    <row r="77" spans="1:17">
      <c r="A77" s="34" t="s">
        <v>119</v>
      </c>
      <c r="B77" s="194">
        <f>PPCL_NG!I77+PPCL_Spot!I77+GT_NG!I77+GT_Spot!I77+Bawana_NG!I77+Bawana_RLNG!I77+Bawana_Spot!I77</f>
        <v>101.42</v>
      </c>
      <c r="C77" s="194">
        <f>PPCL_NG!P77+PPCL_Spot!P77+GT_NG!P77+GT_Spot!P77+Bawana_NG!P77+Bawana_RLNG!P77+Bawana_Spot!P77</f>
        <v>101.41583333333332</v>
      </c>
      <c r="D77" s="195">
        <f t="shared" si="6"/>
        <v>4.166666666677088E-3</v>
      </c>
      <c r="E77" s="194">
        <f>PPCL_NG!J77+PPCL_Spot!J77+GT_NG!J77+GT_Spot!J77+Bawana_NG!J77+Bawana_RLNG!J77+Bawana_Spot!J77</f>
        <v>55.739999999999995</v>
      </c>
      <c r="F77" s="194">
        <f>PPCL_NG!Q77+PPCL_Spot!Q77+GT_NG!Q77+GT_Spot!Q77+Bawana_NG!Q77+Bawana_RLNG!Q77+Bawana_Spot!Q77</f>
        <v>55.737499999999997</v>
      </c>
      <c r="G77" s="195">
        <f t="shared" si="7"/>
        <v>2.4999999999977263E-3</v>
      </c>
      <c r="H77" s="194">
        <f>PPCL_NG!K77+PPCL_Spot!K77+GT_NG!K77+GT_Spot!K77+Bawana_NG!K77+Bawana_RLNG!K77+Bawana_Spot!K77</f>
        <v>4.84</v>
      </c>
      <c r="I77" s="194">
        <f>PPCL_NG!R77+PPCL_Spot!R77+GT_NG!R77+GT_Spot!R77+Bawana_NG!R77+Bawana_RLNG!R77+Bawana_Spot!R77</f>
        <v>4.84</v>
      </c>
      <c r="J77" s="195">
        <f t="shared" si="8"/>
        <v>0</v>
      </c>
      <c r="K77" s="194">
        <f>PPCL_NG!L77+PPCL_Spot!L77+GT_NG!L77+GT_Spot!L77+Bawana_NG!L77+Bawana_RLNG!L77+Bawana_Spot!L77</f>
        <v>18.399999999999999</v>
      </c>
      <c r="L77" s="194">
        <f>PPCL_NG!S77+PPCL_Spot!S77+GT_NG!S77+GT_Spot!S77+Bawana_NG!S77+Bawana_RLNG!S77+Bawana_Spot!S77</f>
        <v>18.399583333333332</v>
      </c>
      <c r="M77" s="195">
        <f t="shared" si="9"/>
        <v>4.1666666666628771E-4</v>
      </c>
      <c r="N77" s="194">
        <f>PPCL_NG!M77+PPCL_Spot!M77+GT_NG!M77+GT_Spot!M77+Bawana_NG!M77+Bawana_RLNG!M77+Bawana_Spot!M77</f>
        <v>67.360000000000014</v>
      </c>
      <c r="O77" s="194">
        <f>PPCL_NG!T77+PPCL_Spot!T77+GT_NG!T77+GT_Spot!T77+Bawana_NG!T77+Bawana_RLNG!T77+Bawana_Spot!T77</f>
        <v>67.357083333333335</v>
      </c>
      <c r="P77" s="195">
        <f t="shared" si="10"/>
        <v>2.9166666666782248E-3</v>
      </c>
      <c r="Q77" s="195">
        <f t="shared" si="11"/>
        <v>1.0000000000019327E-2</v>
      </c>
    </row>
    <row r="78" spans="1:17">
      <c r="A78" s="34" t="s">
        <v>120</v>
      </c>
      <c r="B78" s="194">
        <f>PPCL_NG!I78+PPCL_Spot!I78+GT_NG!I78+GT_Spot!I78+Bawana_NG!I78+Bawana_RLNG!I78+Bawana_Spot!I78</f>
        <v>101.42</v>
      </c>
      <c r="C78" s="194">
        <f>PPCL_NG!P78+PPCL_Spot!P78+GT_NG!P78+GT_Spot!P78+Bawana_NG!P78+Bawana_RLNG!P78+Bawana_Spot!P78</f>
        <v>101.41583333333332</v>
      </c>
      <c r="D78" s="195">
        <f t="shared" si="6"/>
        <v>4.166666666677088E-3</v>
      </c>
      <c r="E78" s="194">
        <f>PPCL_NG!J78+PPCL_Spot!J78+GT_NG!J78+GT_Spot!J78+Bawana_NG!J78+Bawana_RLNG!J78+Bawana_Spot!J78</f>
        <v>55.739999999999995</v>
      </c>
      <c r="F78" s="194">
        <f>PPCL_NG!Q78+PPCL_Spot!Q78+GT_NG!Q78+GT_Spot!Q78+Bawana_NG!Q78+Bawana_RLNG!Q78+Bawana_Spot!Q78</f>
        <v>55.737499999999997</v>
      </c>
      <c r="G78" s="195">
        <f t="shared" si="7"/>
        <v>2.4999999999977263E-3</v>
      </c>
      <c r="H78" s="194">
        <f>PPCL_NG!K78+PPCL_Spot!K78+GT_NG!K78+GT_Spot!K78+Bawana_NG!K78+Bawana_RLNG!K78+Bawana_Spot!K78</f>
        <v>4.84</v>
      </c>
      <c r="I78" s="194">
        <f>PPCL_NG!R78+PPCL_Spot!R78+GT_NG!R78+GT_Spot!R78+Bawana_NG!R78+Bawana_RLNG!R78+Bawana_Spot!R78</f>
        <v>4.84</v>
      </c>
      <c r="J78" s="195">
        <f t="shared" si="8"/>
        <v>0</v>
      </c>
      <c r="K78" s="194">
        <f>PPCL_NG!L78+PPCL_Spot!L78+GT_NG!L78+GT_Spot!L78+Bawana_NG!L78+Bawana_RLNG!L78+Bawana_Spot!L78</f>
        <v>18.399999999999999</v>
      </c>
      <c r="L78" s="194">
        <f>PPCL_NG!S78+PPCL_Spot!S78+GT_NG!S78+GT_Spot!S78+Bawana_NG!S78+Bawana_RLNG!S78+Bawana_Spot!S78</f>
        <v>18.399583333333332</v>
      </c>
      <c r="M78" s="195">
        <f t="shared" si="9"/>
        <v>4.1666666666628771E-4</v>
      </c>
      <c r="N78" s="194">
        <f>PPCL_NG!M78+PPCL_Spot!M78+GT_NG!M78+GT_Spot!M78+Bawana_NG!M78+Bawana_RLNG!M78+Bawana_Spot!M78</f>
        <v>67.360000000000014</v>
      </c>
      <c r="O78" s="194">
        <f>PPCL_NG!T78+PPCL_Spot!T78+GT_NG!T78+GT_Spot!T78+Bawana_NG!T78+Bawana_RLNG!T78+Bawana_Spot!T78</f>
        <v>67.357083333333335</v>
      </c>
      <c r="P78" s="195">
        <f t="shared" si="10"/>
        <v>2.9166666666782248E-3</v>
      </c>
      <c r="Q78" s="195">
        <f t="shared" si="11"/>
        <v>1.0000000000019327E-2</v>
      </c>
    </row>
    <row r="79" spans="1:17">
      <c r="A79" s="34" t="s">
        <v>121</v>
      </c>
      <c r="B79" s="194">
        <f>PPCL_NG!I79+PPCL_Spot!I79+GT_NG!I79+GT_Spot!I79+Bawana_NG!I79+Bawana_RLNG!I79+Bawana_Spot!I79</f>
        <v>101.42</v>
      </c>
      <c r="C79" s="194">
        <f>PPCL_NG!P79+PPCL_Spot!P79+GT_NG!P79+GT_Spot!P79+Bawana_NG!P79+Bawana_RLNG!P79+Bawana_Spot!P79</f>
        <v>101.41583333333332</v>
      </c>
      <c r="D79" s="195">
        <f t="shared" si="6"/>
        <v>4.166666666677088E-3</v>
      </c>
      <c r="E79" s="194">
        <f>PPCL_NG!J79+PPCL_Spot!J79+GT_NG!J79+GT_Spot!J79+Bawana_NG!J79+Bawana_RLNG!J79+Bawana_Spot!J79</f>
        <v>55.739999999999995</v>
      </c>
      <c r="F79" s="194">
        <f>PPCL_NG!Q79+PPCL_Spot!Q79+GT_NG!Q79+GT_Spot!Q79+Bawana_NG!Q79+Bawana_RLNG!Q79+Bawana_Spot!Q79</f>
        <v>55.737499999999997</v>
      </c>
      <c r="G79" s="195">
        <f t="shared" si="7"/>
        <v>2.4999999999977263E-3</v>
      </c>
      <c r="H79" s="194">
        <f>PPCL_NG!K79+PPCL_Spot!K79+GT_NG!K79+GT_Spot!K79+Bawana_NG!K79+Bawana_RLNG!K79+Bawana_Spot!K79</f>
        <v>4.84</v>
      </c>
      <c r="I79" s="194">
        <f>PPCL_NG!R79+PPCL_Spot!R79+GT_NG!R79+GT_Spot!R79+Bawana_NG!R79+Bawana_RLNG!R79+Bawana_Spot!R79</f>
        <v>4.84</v>
      </c>
      <c r="J79" s="195">
        <f t="shared" si="8"/>
        <v>0</v>
      </c>
      <c r="K79" s="194">
        <f>PPCL_NG!L79+PPCL_Spot!L79+GT_NG!L79+GT_Spot!L79+Bawana_NG!L79+Bawana_RLNG!L79+Bawana_Spot!L79</f>
        <v>18.399999999999999</v>
      </c>
      <c r="L79" s="194">
        <f>PPCL_NG!S79+PPCL_Spot!S79+GT_NG!S79+GT_Spot!S79+Bawana_NG!S79+Bawana_RLNG!S79+Bawana_Spot!S79</f>
        <v>18.399583333333332</v>
      </c>
      <c r="M79" s="195">
        <f t="shared" si="9"/>
        <v>4.1666666666628771E-4</v>
      </c>
      <c r="N79" s="194">
        <f>PPCL_NG!M79+PPCL_Spot!M79+GT_NG!M79+GT_Spot!M79+Bawana_NG!M79+Bawana_RLNG!M79+Bawana_Spot!M79</f>
        <v>67.360000000000014</v>
      </c>
      <c r="O79" s="194">
        <f>PPCL_NG!T79+PPCL_Spot!T79+GT_NG!T79+GT_Spot!T79+Bawana_NG!T79+Bawana_RLNG!T79+Bawana_Spot!T79</f>
        <v>67.357083333333335</v>
      </c>
      <c r="P79" s="195">
        <f t="shared" si="10"/>
        <v>2.9166666666782248E-3</v>
      </c>
      <c r="Q79" s="195">
        <f t="shared" si="11"/>
        <v>1.0000000000019327E-2</v>
      </c>
    </row>
    <row r="80" spans="1:17">
      <c r="A80" s="34" t="s">
        <v>122</v>
      </c>
      <c r="B80" s="194">
        <f>PPCL_NG!I80+PPCL_Spot!I80+GT_NG!I80+GT_Spot!I80+Bawana_NG!I80+Bawana_RLNG!I80+Bawana_Spot!I80</f>
        <v>101.42</v>
      </c>
      <c r="C80" s="194">
        <f>PPCL_NG!P80+PPCL_Spot!P80+GT_NG!P80+GT_Spot!P80+Bawana_NG!P80+Bawana_RLNG!P80+Bawana_Spot!P80</f>
        <v>101.41583333333332</v>
      </c>
      <c r="D80" s="195">
        <f t="shared" si="6"/>
        <v>4.166666666677088E-3</v>
      </c>
      <c r="E80" s="194">
        <f>PPCL_NG!J80+PPCL_Spot!J80+GT_NG!J80+GT_Spot!J80+Bawana_NG!J80+Bawana_RLNG!J80+Bawana_Spot!J80</f>
        <v>55.739999999999995</v>
      </c>
      <c r="F80" s="194">
        <f>PPCL_NG!Q80+PPCL_Spot!Q80+GT_NG!Q80+GT_Spot!Q80+Bawana_NG!Q80+Bawana_RLNG!Q80+Bawana_Spot!Q80</f>
        <v>55.737499999999997</v>
      </c>
      <c r="G80" s="195">
        <f t="shared" si="7"/>
        <v>2.4999999999977263E-3</v>
      </c>
      <c r="H80" s="194">
        <f>PPCL_NG!K80+PPCL_Spot!K80+GT_NG!K80+GT_Spot!K80+Bawana_NG!K80+Bawana_RLNG!K80+Bawana_Spot!K80</f>
        <v>4.84</v>
      </c>
      <c r="I80" s="194">
        <f>PPCL_NG!R80+PPCL_Spot!R80+GT_NG!R80+GT_Spot!R80+Bawana_NG!R80+Bawana_RLNG!R80+Bawana_Spot!R80</f>
        <v>4.84</v>
      </c>
      <c r="J80" s="195">
        <f t="shared" si="8"/>
        <v>0</v>
      </c>
      <c r="K80" s="194">
        <f>PPCL_NG!L80+PPCL_Spot!L80+GT_NG!L80+GT_Spot!L80+Bawana_NG!L80+Bawana_RLNG!L80+Bawana_Spot!L80</f>
        <v>18.399999999999999</v>
      </c>
      <c r="L80" s="194">
        <f>PPCL_NG!S80+PPCL_Spot!S80+GT_NG!S80+GT_Spot!S80+Bawana_NG!S80+Bawana_RLNG!S80+Bawana_Spot!S80</f>
        <v>18.399583333333332</v>
      </c>
      <c r="M80" s="195">
        <f t="shared" si="9"/>
        <v>4.1666666666628771E-4</v>
      </c>
      <c r="N80" s="194">
        <f>PPCL_NG!M80+PPCL_Spot!M80+GT_NG!M80+GT_Spot!M80+Bawana_NG!M80+Bawana_RLNG!M80+Bawana_Spot!M80</f>
        <v>67.360000000000014</v>
      </c>
      <c r="O80" s="194">
        <f>PPCL_NG!T80+PPCL_Spot!T80+GT_NG!T80+GT_Spot!T80+Bawana_NG!T80+Bawana_RLNG!T80+Bawana_Spot!T80</f>
        <v>67.357083333333335</v>
      </c>
      <c r="P80" s="195">
        <f t="shared" si="10"/>
        <v>2.9166666666782248E-3</v>
      </c>
      <c r="Q80" s="195">
        <f t="shared" si="11"/>
        <v>1.0000000000019327E-2</v>
      </c>
    </row>
    <row r="81" spans="1:17">
      <c r="A81" s="34" t="s">
        <v>123</v>
      </c>
      <c r="B81" s="194">
        <f>PPCL_NG!I81+PPCL_Spot!I81+GT_NG!I81+GT_Spot!I81+Bawana_NG!I81+Bawana_RLNG!I81+Bawana_Spot!I81</f>
        <v>101.42</v>
      </c>
      <c r="C81" s="194">
        <f>PPCL_NG!P81+PPCL_Spot!P81+GT_NG!P81+GT_Spot!P81+Bawana_NG!P81+Bawana_RLNG!P81+Bawana_Spot!P81</f>
        <v>101.41583333333332</v>
      </c>
      <c r="D81" s="195">
        <f t="shared" si="6"/>
        <v>4.166666666677088E-3</v>
      </c>
      <c r="E81" s="194">
        <f>PPCL_NG!J81+PPCL_Spot!J81+GT_NG!J81+GT_Spot!J81+Bawana_NG!J81+Bawana_RLNG!J81+Bawana_Spot!J81</f>
        <v>55.739999999999995</v>
      </c>
      <c r="F81" s="194">
        <f>PPCL_NG!Q81+PPCL_Spot!Q81+GT_NG!Q81+GT_Spot!Q81+Bawana_NG!Q81+Bawana_RLNG!Q81+Bawana_Spot!Q81</f>
        <v>55.737499999999997</v>
      </c>
      <c r="G81" s="195">
        <f t="shared" si="7"/>
        <v>2.4999999999977263E-3</v>
      </c>
      <c r="H81" s="194">
        <f>PPCL_NG!K81+PPCL_Spot!K81+GT_NG!K81+GT_Spot!K81+Bawana_NG!K81+Bawana_RLNG!K81+Bawana_Spot!K81</f>
        <v>4.84</v>
      </c>
      <c r="I81" s="194">
        <f>PPCL_NG!R81+PPCL_Spot!R81+GT_NG!R81+GT_Spot!R81+Bawana_NG!R81+Bawana_RLNG!R81+Bawana_Spot!R81</f>
        <v>4.84</v>
      </c>
      <c r="J81" s="195">
        <f t="shared" si="8"/>
        <v>0</v>
      </c>
      <c r="K81" s="194">
        <f>PPCL_NG!L81+PPCL_Spot!L81+GT_NG!L81+GT_Spot!L81+Bawana_NG!L81+Bawana_RLNG!L81+Bawana_Spot!L81</f>
        <v>18.399999999999999</v>
      </c>
      <c r="L81" s="194">
        <f>PPCL_NG!S81+PPCL_Spot!S81+GT_NG!S81+GT_Spot!S81+Bawana_NG!S81+Bawana_RLNG!S81+Bawana_Spot!S81</f>
        <v>18.399583333333332</v>
      </c>
      <c r="M81" s="195">
        <f t="shared" si="9"/>
        <v>4.1666666666628771E-4</v>
      </c>
      <c r="N81" s="194">
        <f>PPCL_NG!M81+PPCL_Spot!M81+GT_NG!M81+GT_Spot!M81+Bawana_NG!M81+Bawana_RLNG!M81+Bawana_Spot!M81</f>
        <v>67.360000000000014</v>
      </c>
      <c r="O81" s="194">
        <f>PPCL_NG!T81+PPCL_Spot!T81+GT_NG!T81+GT_Spot!T81+Bawana_NG!T81+Bawana_RLNG!T81+Bawana_Spot!T81</f>
        <v>67.357083333333335</v>
      </c>
      <c r="P81" s="195">
        <f t="shared" si="10"/>
        <v>2.9166666666782248E-3</v>
      </c>
      <c r="Q81" s="195">
        <f t="shared" si="11"/>
        <v>1.0000000000019327E-2</v>
      </c>
    </row>
    <row r="82" spans="1:17">
      <c r="A82" s="34" t="s">
        <v>124</v>
      </c>
      <c r="B82" s="194">
        <f>PPCL_NG!I82+PPCL_Spot!I82+GT_NG!I82+GT_Spot!I82+Bawana_NG!I82+Bawana_RLNG!I82+Bawana_Spot!I82</f>
        <v>101.42</v>
      </c>
      <c r="C82" s="194">
        <f>PPCL_NG!P82+PPCL_Spot!P82+GT_NG!P82+GT_Spot!P82+Bawana_NG!P82+Bawana_RLNG!P82+Bawana_Spot!P82</f>
        <v>101.41583333333332</v>
      </c>
      <c r="D82" s="195">
        <f t="shared" si="6"/>
        <v>4.166666666677088E-3</v>
      </c>
      <c r="E82" s="194">
        <f>PPCL_NG!J82+PPCL_Spot!J82+GT_NG!J82+GT_Spot!J82+Bawana_NG!J82+Bawana_RLNG!J82+Bawana_Spot!J82</f>
        <v>55.739999999999995</v>
      </c>
      <c r="F82" s="194">
        <f>PPCL_NG!Q82+PPCL_Spot!Q82+GT_NG!Q82+GT_Spot!Q82+Bawana_NG!Q82+Bawana_RLNG!Q82+Bawana_Spot!Q82</f>
        <v>55.737499999999997</v>
      </c>
      <c r="G82" s="195">
        <f t="shared" si="7"/>
        <v>2.4999999999977263E-3</v>
      </c>
      <c r="H82" s="194">
        <f>PPCL_NG!K82+PPCL_Spot!K82+GT_NG!K82+GT_Spot!K82+Bawana_NG!K82+Bawana_RLNG!K82+Bawana_Spot!K82</f>
        <v>4.84</v>
      </c>
      <c r="I82" s="194">
        <f>PPCL_NG!R82+PPCL_Spot!R82+GT_NG!R82+GT_Spot!R82+Bawana_NG!R82+Bawana_RLNG!R82+Bawana_Spot!R82</f>
        <v>4.84</v>
      </c>
      <c r="J82" s="195">
        <f t="shared" si="8"/>
        <v>0</v>
      </c>
      <c r="K82" s="194">
        <f>PPCL_NG!L82+PPCL_Spot!L82+GT_NG!L82+GT_Spot!L82+Bawana_NG!L82+Bawana_RLNG!L82+Bawana_Spot!L82</f>
        <v>18.399999999999999</v>
      </c>
      <c r="L82" s="194">
        <f>PPCL_NG!S82+PPCL_Spot!S82+GT_NG!S82+GT_Spot!S82+Bawana_NG!S82+Bawana_RLNG!S82+Bawana_Spot!S82</f>
        <v>18.399583333333332</v>
      </c>
      <c r="M82" s="195">
        <f t="shared" si="9"/>
        <v>4.1666666666628771E-4</v>
      </c>
      <c r="N82" s="194">
        <f>PPCL_NG!M82+PPCL_Spot!M82+GT_NG!M82+GT_Spot!M82+Bawana_NG!M82+Bawana_RLNG!M82+Bawana_Spot!M82</f>
        <v>67.360000000000014</v>
      </c>
      <c r="O82" s="194">
        <f>PPCL_NG!T82+PPCL_Spot!T82+GT_NG!T82+GT_Spot!T82+Bawana_NG!T82+Bawana_RLNG!T82+Bawana_Spot!T82</f>
        <v>67.357083333333335</v>
      </c>
      <c r="P82" s="195">
        <f t="shared" si="10"/>
        <v>2.9166666666782248E-3</v>
      </c>
      <c r="Q82" s="195">
        <f t="shared" si="11"/>
        <v>1.0000000000019327E-2</v>
      </c>
    </row>
    <row r="83" spans="1:17">
      <c r="A83" s="34" t="s">
        <v>125</v>
      </c>
      <c r="B83" s="194">
        <f>PPCL_NG!I83+PPCL_Spot!I83+GT_NG!I83+GT_Spot!I83+Bawana_NG!I83+Bawana_RLNG!I83+Bawana_Spot!I83</f>
        <v>98.03</v>
      </c>
      <c r="C83" s="194">
        <f>PPCL_NG!P83+PPCL_Spot!P83+GT_NG!P83+GT_Spot!P83+Bawana_NG!P83+Bawana_RLNG!P83+Bawana_Spot!P83</f>
        <v>98.025714285714287</v>
      </c>
      <c r="D83" s="195">
        <f t="shared" si="6"/>
        <v>4.2857142857144481E-3</v>
      </c>
      <c r="E83" s="194">
        <f>PPCL_NG!J83+PPCL_Spot!J83+GT_NG!J83+GT_Spot!J83+Bawana_NG!J83+Bawana_RLNG!J83+Bawana_Spot!J83</f>
        <v>56.69</v>
      </c>
      <c r="F83" s="194">
        <f>PPCL_NG!Q83+PPCL_Spot!Q83+GT_NG!Q83+GT_Spot!Q83+Bawana_NG!Q83+Bawana_RLNG!Q83+Bawana_Spot!Q83</f>
        <v>56.687857142857141</v>
      </c>
      <c r="G83" s="195">
        <f t="shared" si="7"/>
        <v>2.1428571428572241E-3</v>
      </c>
      <c r="H83" s="194">
        <f>PPCL_NG!K83+PPCL_Spot!K83+GT_NG!K83+GT_Spot!K83+Bawana_NG!K83+Bawana_RLNG!K83+Bawana_Spot!K83</f>
        <v>4.92</v>
      </c>
      <c r="I83" s="194">
        <f>PPCL_NG!R83+PPCL_Spot!R83+GT_NG!R83+GT_Spot!R83+Bawana_NG!R83+Bawana_RLNG!R83+Bawana_Spot!R83</f>
        <v>4.92</v>
      </c>
      <c r="J83" s="195">
        <f t="shared" si="8"/>
        <v>0</v>
      </c>
      <c r="K83" s="194">
        <f>PPCL_NG!L83+PPCL_Spot!L83+GT_NG!L83+GT_Spot!L83+Bawana_NG!L83+Bawana_RLNG!L83+Bawana_Spot!L83</f>
        <v>18.7</v>
      </c>
      <c r="L83" s="194">
        <f>PPCL_NG!S83+PPCL_Spot!S83+GT_NG!S83+GT_Spot!S83+Bawana_NG!S83+Bawana_RLNG!S83+Bawana_Spot!S83</f>
        <v>18.699285714285715</v>
      </c>
      <c r="M83" s="195">
        <f t="shared" si="9"/>
        <v>7.1428571428455712E-4</v>
      </c>
      <c r="N83" s="194">
        <f>PPCL_NG!M83+PPCL_Spot!M83+GT_NG!M83+GT_Spot!M83+Bawana_NG!M83+Bawana_RLNG!M83+Bawana_Spot!M83</f>
        <v>68.5</v>
      </c>
      <c r="O83" s="194">
        <f>PPCL_NG!T83+PPCL_Spot!T83+GT_NG!T83+GT_Spot!T83+Bawana_NG!T83+Bawana_RLNG!T83+Bawana_Spot!T83</f>
        <v>68.497142857142862</v>
      </c>
      <c r="P83" s="195">
        <f t="shared" si="10"/>
        <v>2.8571428571382285E-3</v>
      </c>
      <c r="Q83" s="195">
        <f t="shared" si="11"/>
        <v>9.9999999999944578E-3</v>
      </c>
    </row>
    <row r="84" spans="1:17">
      <c r="A84" s="34" t="s">
        <v>126</v>
      </c>
      <c r="B84" s="194">
        <f>PPCL_NG!I84+PPCL_Spot!I84+GT_NG!I84+GT_Spot!I84+Bawana_NG!I84+Bawana_RLNG!I84+Bawana_Spot!I84</f>
        <v>97.990000000000009</v>
      </c>
      <c r="C84" s="194">
        <f>PPCL_NG!P84+PPCL_Spot!P84+GT_NG!P84+GT_Spot!P84+Bawana_NG!P84+Bawana_RLNG!P84+Bawana_Spot!P84</f>
        <v>97.985833333333332</v>
      </c>
      <c r="D84" s="195">
        <f t="shared" si="6"/>
        <v>4.166666666677088E-3</v>
      </c>
      <c r="E84" s="194">
        <f>PPCL_NG!J84+PPCL_Spot!J84+GT_NG!J84+GT_Spot!J84+Bawana_NG!J84+Bawana_RLNG!J84+Bawana_Spot!J84</f>
        <v>56.66</v>
      </c>
      <c r="F84" s="194">
        <f>PPCL_NG!Q84+PPCL_Spot!Q84+GT_NG!Q84+GT_Spot!Q84+Bawana_NG!Q84+Bawana_RLNG!Q84+Bawana_Spot!Q84</f>
        <v>56.657499999999999</v>
      </c>
      <c r="G84" s="195">
        <f t="shared" si="7"/>
        <v>2.4999999999977263E-3</v>
      </c>
      <c r="H84" s="194">
        <f>PPCL_NG!K84+PPCL_Spot!K84+GT_NG!K84+GT_Spot!K84+Bawana_NG!K84+Bawana_RLNG!K84+Bawana_Spot!K84</f>
        <v>4.92</v>
      </c>
      <c r="I84" s="194">
        <f>PPCL_NG!R84+PPCL_Spot!R84+GT_NG!R84+GT_Spot!R84+Bawana_NG!R84+Bawana_RLNG!R84+Bawana_Spot!R84</f>
        <v>4.92</v>
      </c>
      <c r="J84" s="195">
        <f t="shared" si="8"/>
        <v>0</v>
      </c>
      <c r="K84" s="194">
        <f>PPCL_NG!L84+PPCL_Spot!L84+GT_NG!L84+GT_Spot!L84+Bawana_NG!L84+Bawana_RLNG!L84+Bawana_Spot!L84</f>
        <v>18.7</v>
      </c>
      <c r="L84" s="194">
        <f>PPCL_NG!S84+PPCL_Spot!S84+GT_NG!S84+GT_Spot!S84+Bawana_NG!S84+Bawana_RLNG!S84+Bawana_Spot!S84</f>
        <v>18.699583333333333</v>
      </c>
      <c r="M84" s="195">
        <f t="shared" si="9"/>
        <v>4.1666666666628771E-4</v>
      </c>
      <c r="N84" s="194">
        <f>PPCL_NG!M84+PPCL_Spot!M84+GT_NG!M84+GT_Spot!M84+Bawana_NG!M84+Bawana_RLNG!M84+Bawana_Spot!M84</f>
        <v>68.470000000000013</v>
      </c>
      <c r="O84" s="194">
        <f>PPCL_NG!T84+PPCL_Spot!T84+GT_NG!T84+GT_Spot!T84+Bawana_NG!T84+Bawana_RLNG!T84+Bawana_Spot!T84</f>
        <v>68.467083333333335</v>
      </c>
      <c r="P84" s="195">
        <f t="shared" si="10"/>
        <v>2.9166666666782248E-3</v>
      </c>
      <c r="Q84" s="195">
        <f t="shared" si="11"/>
        <v>1.0000000000019327E-2</v>
      </c>
    </row>
    <row r="85" spans="1:17">
      <c r="A85" s="34" t="s">
        <v>127</v>
      </c>
      <c r="B85" s="194">
        <f>PPCL_NG!I85+PPCL_Spot!I85+GT_NG!I85+GT_Spot!I85+Bawana_NG!I85+Bawana_RLNG!I85+Bawana_Spot!I85</f>
        <v>99.51</v>
      </c>
      <c r="C85" s="194">
        <f>PPCL_NG!P85+PPCL_Spot!P85+GT_NG!P85+GT_Spot!P85+Bawana_NG!P85+Bawana_RLNG!P85+Bawana_Spot!P85</f>
        <v>99.505833333333328</v>
      </c>
      <c r="D85" s="195">
        <f t="shared" si="6"/>
        <v>4.166666666677088E-3</v>
      </c>
      <c r="E85" s="194">
        <f>PPCL_NG!J85+PPCL_Spot!J85+GT_NG!J85+GT_Spot!J85+Bawana_NG!J85+Bawana_RLNG!J85+Bawana_Spot!J85</f>
        <v>57.54</v>
      </c>
      <c r="F85" s="194">
        <f>PPCL_NG!Q85+PPCL_Spot!Q85+GT_NG!Q85+GT_Spot!Q85+Bawana_NG!Q85+Bawana_RLNG!Q85+Bawana_Spot!Q85</f>
        <v>57.537500000000001</v>
      </c>
      <c r="G85" s="195">
        <f t="shared" si="7"/>
        <v>2.4999999999977263E-3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</v>
      </c>
      <c r="J85" s="195">
        <f t="shared" si="8"/>
        <v>0</v>
      </c>
      <c r="K85" s="194">
        <f>PPCL_NG!L85+PPCL_Spot!L85+GT_NG!L85+GT_Spot!L85+Bawana_NG!L85+Bawana_RLNG!L85+Bawana_Spot!L85</f>
        <v>18.989999999999998</v>
      </c>
      <c r="L85" s="194">
        <f>PPCL_NG!S85+PPCL_Spot!S85+GT_NG!S85+GT_Spot!S85+Bawana_NG!S85+Bawana_RLNG!S85+Bawana_Spot!S85</f>
        <v>18.989583333333332</v>
      </c>
      <c r="M85" s="195">
        <f t="shared" si="9"/>
        <v>4.1666666666628771E-4</v>
      </c>
      <c r="N85" s="194">
        <f>PPCL_NG!M85+PPCL_Spot!M85+GT_NG!M85+GT_Spot!M85+Bawana_NG!M85+Bawana_RLNG!M85+Bawana_Spot!M85</f>
        <v>69.540000000000006</v>
      </c>
      <c r="O85" s="194">
        <f>PPCL_NG!T85+PPCL_Spot!T85+GT_NG!T85+GT_Spot!T85+Bawana_NG!T85+Bawana_RLNG!T85+Bawana_Spot!T85</f>
        <v>69.537083333333328</v>
      </c>
      <c r="P85" s="195">
        <f t="shared" si="10"/>
        <v>2.9166666666782248E-3</v>
      </c>
      <c r="Q85" s="195">
        <f t="shared" si="11"/>
        <v>1.0000000000019327E-2</v>
      </c>
    </row>
    <row r="86" spans="1:17">
      <c r="A86" s="34" t="s">
        <v>128</v>
      </c>
      <c r="B86" s="194">
        <f>PPCL_NG!I86+PPCL_Spot!I86+GT_NG!I86+GT_Spot!I86+Bawana_NG!I86+Bawana_RLNG!I86+Bawana_Spot!I86</f>
        <v>83.9</v>
      </c>
      <c r="C86" s="194">
        <f>PPCL_NG!P86+PPCL_Spot!P86+GT_NG!P86+GT_Spot!P86+Bawana_NG!P86+Bawana_RLNG!P86+Bawana_Spot!P86</f>
        <v>83.895833333333329</v>
      </c>
      <c r="D86" s="195">
        <f t="shared" si="6"/>
        <v>4.166666666677088E-3</v>
      </c>
      <c r="E86" s="194">
        <f>PPCL_NG!J86+PPCL_Spot!J86+GT_NG!J86+GT_Spot!J86+Bawana_NG!J86+Bawana_RLNG!J86+Bawana_Spot!J86</f>
        <v>57.54</v>
      </c>
      <c r="F86" s="194">
        <f>PPCL_NG!Q86+PPCL_Spot!Q86+GT_NG!Q86+GT_Spot!Q86+Bawana_NG!Q86+Bawana_RLNG!Q86+Bawana_Spot!Q86</f>
        <v>57.537500000000001</v>
      </c>
      <c r="G86" s="195">
        <f t="shared" si="7"/>
        <v>2.4999999999977263E-3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</v>
      </c>
      <c r="J86" s="195">
        <f t="shared" si="8"/>
        <v>0</v>
      </c>
      <c r="K86" s="194">
        <f>PPCL_NG!L86+PPCL_Spot!L86+GT_NG!L86+GT_Spot!L86+Bawana_NG!L86+Bawana_RLNG!L86+Bawana_Spot!L86</f>
        <v>18.989999999999998</v>
      </c>
      <c r="L86" s="194">
        <f>PPCL_NG!S86+PPCL_Spot!S86+GT_NG!S86+GT_Spot!S86+Bawana_NG!S86+Bawana_RLNG!S86+Bawana_Spot!S86</f>
        <v>18.989583333333332</v>
      </c>
      <c r="M86" s="195">
        <f t="shared" si="9"/>
        <v>4.1666666666628771E-4</v>
      </c>
      <c r="N86" s="194">
        <f>PPCL_NG!M86+PPCL_Spot!M86+GT_NG!M86+GT_Spot!M86+Bawana_NG!M86+Bawana_RLNG!M86+Bawana_Spot!M86</f>
        <v>69.540000000000006</v>
      </c>
      <c r="O86" s="194">
        <f>PPCL_NG!T86+PPCL_Spot!T86+GT_NG!T86+GT_Spot!T86+Bawana_NG!T86+Bawana_RLNG!T86+Bawana_Spot!T86</f>
        <v>69.537083333333328</v>
      </c>
      <c r="P86" s="195">
        <f t="shared" si="10"/>
        <v>2.9166666666782248E-3</v>
      </c>
      <c r="Q86" s="195">
        <f t="shared" si="11"/>
        <v>1.0000000000019327E-2</v>
      </c>
    </row>
    <row r="87" spans="1:17">
      <c r="A87" s="34" t="s">
        <v>129</v>
      </c>
      <c r="B87" s="194">
        <f>PPCL_NG!I87+PPCL_Spot!I87+GT_NG!I87+GT_Spot!I87+Bawana_NG!I87+Bawana_RLNG!I87+Bawana_Spot!I87</f>
        <v>83.9</v>
      </c>
      <c r="C87" s="194">
        <f>PPCL_NG!P87+PPCL_Spot!P87+GT_NG!P87+GT_Spot!P87+Bawana_NG!P87+Bawana_RLNG!P87+Bawana_Spot!P87</f>
        <v>83.895833333333329</v>
      </c>
      <c r="D87" s="195">
        <f t="shared" si="6"/>
        <v>4.166666666677088E-3</v>
      </c>
      <c r="E87" s="194">
        <f>PPCL_NG!J87+PPCL_Spot!J87+GT_NG!J87+GT_Spot!J87+Bawana_NG!J87+Bawana_RLNG!J87+Bawana_Spot!J87</f>
        <v>47.94</v>
      </c>
      <c r="F87" s="194">
        <f>PPCL_NG!Q87+PPCL_Spot!Q87+GT_NG!Q87+GT_Spot!Q87+Bawana_NG!Q87+Bawana_RLNG!Q87+Bawana_Spot!Q87</f>
        <v>47.9375</v>
      </c>
      <c r="G87" s="195">
        <f t="shared" si="7"/>
        <v>2.4999999999977263E-3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</v>
      </c>
      <c r="J87" s="195">
        <f t="shared" si="8"/>
        <v>0</v>
      </c>
      <c r="K87" s="194">
        <f>PPCL_NG!L87+PPCL_Spot!L87+GT_NG!L87+GT_Spot!L87+Bawana_NG!L87+Bawana_RLNG!L87+Bawana_Spot!L87</f>
        <v>18.989999999999998</v>
      </c>
      <c r="L87" s="194">
        <f>PPCL_NG!S87+PPCL_Spot!S87+GT_NG!S87+GT_Spot!S87+Bawana_NG!S87+Bawana_RLNG!S87+Bawana_Spot!S87</f>
        <v>18.989583333333332</v>
      </c>
      <c r="M87" s="195">
        <f t="shared" si="9"/>
        <v>4.1666666666628771E-4</v>
      </c>
      <c r="N87" s="194">
        <f>PPCL_NG!M87+PPCL_Spot!M87+GT_NG!M87+GT_Spot!M87+Bawana_NG!M87+Bawana_RLNG!M87+Bawana_Spot!M87</f>
        <v>69.540000000000006</v>
      </c>
      <c r="O87" s="194">
        <f>PPCL_NG!T87+PPCL_Spot!T87+GT_NG!T87+GT_Spot!T87+Bawana_NG!T87+Bawana_RLNG!T87+Bawana_Spot!T87</f>
        <v>69.537083333333328</v>
      </c>
      <c r="P87" s="195">
        <f t="shared" si="10"/>
        <v>2.9166666666782248E-3</v>
      </c>
      <c r="Q87" s="195">
        <f t="shared" si="11"/>
        <v>1.0000000000019327E-2</v>
      </c>
    </row>
    <row r="88" spans="1:17">
      <c r="A88" s="34" t="s">
        <v>130</v>
      </c>
      <c r="B88" s="194">
        <f>PPCL_NG!I88+PPCL_Spot!I88+GT_NG!I88+GT_Spot!I88+Bawana_NG!I88+Bawana_RLNG!I88+Bawana_Spot!I88</f>
        <v>83.9</v>
      </c>
      <c r="C88" s="194">
        <f>PPCL_NG!P88+PPCL_Spot!P88+GT_NG!P88+GT_Spot!P88+Bawana_NG!P88+Bawana_RLNG!P88+Bawana_Spot!P88</f>
        <v>83.895833333333329</v>
      </c>
      <c r="D88" s="195">
        <f t="shared" si="6"/>
        <v>4.166666666677088E-3</v>
      </c>
      <c r="E88" s="194">
        <f>PPCL_NG!J88+PPCL_Spot!J88+GT_NG!J88+GT_Spot!J88+Bawana_NG!J88+Bawana_RLNG!J88+Bawana_Spot!J88</f>
        <v>47.94</v>
      </c>
      <c r="F88" s="194">
        <f>PPCL_NG!Q88+PPCL_Spot!Q88+GT_NG!Q88+GT_Spot!Q88+Bawana_NG!Q88+Bawana_RLNG!Q88+Bawana_Spot!Q88</f>
        <v>47.9375</v>
      </c>
      <c r="G88" s="195">
        <f t="shared" si="7"/>
        <v>2.4999999999977263E-3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</v>
      </c>
      <c r="J88" s="195">
        <f t="shared" si="8"/>
        <v>0</v>
      </c>
      <c r="K88" s="194">
        <f>PPCL_NG!L88+PPCL_Spot!L88+GT_NG!L88+GT_Spot!L88+Bawana_NG!L88+Bawana_RLNG!L88+Bawana_Spot!L88</f>
        <v>18.989999999999998</v>
      </c>
      <c r="L88" s="194">
        <f>PPCL_NG!S88+PPCL_Spot!S88+GT_NG!S88+GT_Spot!S88+Bawana_NG!S88+Bawana_RLNG!S88+Bawana_Spot!S88</f>
        <v>18.989583333333332</v>
      </c>
      <c r="M88" s="195">
        <f t="shared" si="9"/>
        <v>4.1666666666628771E-4</v>
      </c>
      <c r="N88" s="194">
        <f>PPCL_NG!M88+PPCL_Spot!M88+GT_NG!M88+GT_Spot!M88+Bawana_NG!M88+Bawana_RLNG!M88+Bawana_Spot!M88</f>
        <v>69.540000000000006</v>
      </c>
      <c r="O88" s="194">
        <f>PPCL_NG!T88+PPCL_Spot!T88+GT_NG!T88+GT_Spot!T88+Bawana_NG!T88+Bawana_RLNG!T88+Bawana_Spot!T88</f>
        <v>69.537083333333328</v>
      </c>
      <c r="P88" s="195">
        <f t="shared" si="10"/>
        <v>2.9166666666782248E-3</v>
      </c>
      <c r="Q88" s="195">
        <f t="shared" si="11"/>
        <v>1.0000000000019327E-2</v>
      </c>
    </row>
    <row r="89" spans="1:17">
      <c r="A89" s="34" t="s">
        <v>131</v>
      </c>
      <c r="B89" s="194">
        <f>PPCL_NG!I89+PPCL_Spot!I89+GT_NG!I89+GT_Spot!I89+Bawana_NG!I89+Bawana_RLNG!I89+Bawana_Spot!I89</f>
        <v>83.9</v>
      </c>
      <c r="C89" s="194">
        <f>PPCL_NG!P89+PPCL_Spot!P89+GT_NG!P89+GT_Spot!P89+Bawana_NG!P89+Bawana_RLNG!P89+Bawana_Spot!P89</f>
        <v>83.895833333333329</v>
      </c>
      <c r="D89" s="195">
        <f t="shared" si="6"/>
        <v>4.166666666677088E-3</v>
      </c>
      <c r="E89" s="194">
        <f>PPCL_NG!J89+PPCL_Spot!J89+GT_NG!J89+GT_Spot!J89+Bawana_NG!J89+Bawana_RLNG!J89+Bawana_Spot!J89</f>
        <v>47.94</v>
      </c>
      <c r="F89" s="194">
        <f>PPCL_NG!Q89+PPCL_Spot!Q89+GT_NG!Q89+GT_Spot!Q89+Bawana_NG!Q89+Bawana_RLNG!Q89+Bawana_Spot!Q89</f>
        <v>47.9375</v>
      </c>
      <c r="G89" s="195">
        <f t="shared" si="7"/>
        <v>2.4999999999977263E-3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</v>
      </c>
      <c r="J89" s="195">
        <f t="shared" si="8"/>
        <v>0</v>
      </c>
      <c r="K89" s="194">
        <f>PPCL_NG!L89+PPCL_Spot!L89+GT_NG!L89+GT_Spot!L89+Bawana_NG!L89+Bawana_RLNG!L89+Bawana_Spot!L89</f>
        <v>18.989999999999998</v>
      </c>
      <c r="L89" s="194">
        <f>PPCL_NG!S89+PPCL_Spot!S89+GT_NG!S89+GT_Spot!S89+Bawana_NG!S89+Bawana_RLNG!S89+Bawana_Spot!S89</f>
        <v>18.989583333333332</v>
      </c>
      <c r="M89" s="195">
        <f t="shared" si="9"/>
        <v>4.1666666666628771E-4</v>
      </c>
      <c r="N89" s="194">
        <f>PPCL_NG!M89+PPCL_Spot!M89+GT_NG!M89+GT_Spot!M89+Bawana_NG!M89+Bawana_RLNG!M89+Bawana_Spot!M89</f>
        <v>69.540000000000006</v>
      </c>
      <c r="O89" s="194">
        <f>PPCL_NG!T89+PPCL_Spot!T89+GT_NG!T89+GT_Spot!T89+Bawana_NG!T89+Bawana_RLNG!T89+Bawana_Spot!T89</f>
        <v>69.537083333333328</v>
      </c>
      <c r="P89" s="195">
        <f t="shared" si="10"/>
        <v>2.9166666666782248E-3</v>
      </c>
      <c r="Q89" s="195">
        <f t="shared" si="11"/>
        <v>1.0000000000019327E-2</v>
      </c>
    </row>
    <row r="90" spans="1:17">
      <c r="A90" s="34" t="s">
        <v>132</v>
      </c>
      <c r="B90" s="194">
        <f>PPCL_NG!I90+PPCL_Spot!I90+GT_NG!I90+GT_Spot!I90+Bawana_NG!I90+Bawana_RLNG!I90+Bawana_Spot!I90</f>
        <v>83.9</v>
      </c>
      <c r="C90" s="194">
        <f>PPCL_NG!P90+PPCL_Spot!P90+GT_NG!P90+GT_Spot!P90+Bawana_NG!P90+Bawana_RLNG!P90+Bawana_Spot!P90</f>
        <v>83.895833333333329</v>
      </c>
      <c r="D90" s="195">
        <f t="shared" si="6"/>
        <v>4.166666666677088E-3</v>
      </c>
      <c r="E90" s="194">
        <f>PPCL_NG!J90+PPCL_Spot!J90+GT_NG!J90+GT_Spot!J90+Bawana_NG!J90+Bawana_RLNG!J90+Bawana_Spot!J90</f>
        <v>47.94</v>
      </c>
      <c r="F90" s="194">
        <f>PPCL_NG!Q90+PPCL_Spot!Q90+GT_NG!Q90+GT_Spot!Q90+Bawana_NG!Q90+Bawana_RLNG!Q90+Bawana_Spot!Q90</f>
        <v>47.9375</v>
      </c>
      <c r="G90" s="195">
        <f t="shared" si="7"/>
        <v>2.4999999999977263E-3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</v>
      </c>
      <c r="J90" s="195">
        <f t="shared" si="8"/>
        <v>0</v>
      </c>
      <c r="K90" s="194">
        <f>PPCL_NG!L90+PPCL_Spot!L90+GT_NG!L90+GT_Spot!L90+Bawana_NG!L90+Bawana_RLNG!L90+Bawana_Spot!L90</f>
        <v>18.989999999999998</v>
      </c>
      <c r="L90" s="194">
        <f>PPCL_NG!S90+PPCL_Spot!S90+GT_NG!S90+GT_Spot!S90+Bawana_NG!S90+Bawana_RLNG!S90+Bawana_Spot!S90</f>
        <v>18.989583333333332</v>
      </c>
      <c r="M90" s="195">
        <f t="shared" si="9"/>
        <v>4.1666666666628771E-4</v>
      </c>
      <c r="N90" s="194">
        <f>PPCL_NG!M90+PPCL_Spot!M90+GT_NG!M90+GT_Spot!M90+Bawana_NG!M90+Bawana_RLNG!M90+Bawana_Spot!M90</f>
        <v>69.540000000000006</v>
      </c>
      <c r="O90" s="194">
        <f>PPCL_NG!T90+PPCL_Spot!T90+GT_NG!T90+GT_Spot!T90+Bawana_NG!T90+Bawana_RLNG!T90+Bawana_Spot!T90</f>
        <v>69.537083333333328</v>
      </c>
      <c r="P90" s="195">
        <f t="shared" si="10"/>
        <v>2.9166666666782248E-3</v>
      </c>
      <c r="Q90" s="195">
        <f t="shared" si="11"/>
        <v>1.0000000000019327E-2</v>
      </c>
    </row>
    <row r="91" spans="1:17">
      <c r="A91" s="34" t="s">
        <v>133</v>
      </c>
      <c r="B91" s="194">
        <f>PPCL_NG!I91+PPCL_Spot!I91+GT_NG!I91+GT_Spot!I91+Bawana_NG!I91+Bawana_RLNG!I91+Bawana_Spot!I91</f>
        <v>83.96</v>
      </c>
      <c r="C91" s="194">
        <f>PPCL_NG!P91+PPCL_Spot!P91+GT_NG!P91+GT_Spot!P91+Bawana_NG!P91+Bawana_RLNG!P91+Bawana_Spot!P91</f>
        <v>83.965256119217202</v>
      </c>
      <c r="D91" s="195">
        <f t="shared" si="6"/>
        <v>-5.2561192172078108E-3</v>
      </c>
      <c r="E91" s="194">
        <f>PPCL_NG!J91+PPCL_Spot!J91+GT_NG!J91+GT_Spot!J91+Bawana_NG!J91+Bawana_RLNG!J91+Bawana_Spot!J91</f>
        <v>47.98</v>
      </c>
      <c r="F91" s="194">
        <f>PPCL_NG!Q91+PPCL_Spot!Q91+GT_NG!Q91+GT_Spot!Q91+Bawana_NG!Q91+Bawana_RLNG!Q91+Bawana_Spot!Q91</f>
        <v>47.983068438681599</v>
      </c>
      <c r="G91" s="195">
        <f t="shared" si="7"/>
        <v>-3.0684386816020037E-3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5.0003027353370149</v>
      </c>
      <c r="J91" s="195">
        <f t="shared" si="8"/>
        <v>-3.0273533701485889E-4</v>
      </c>
      <c r="K91" s="194">
        <f>PPCL_NG!L91+PPCL_Spot!L91+GT_NG!L91+GT_Spot!L91+Bawana_NG!L91+Bawana_RLNG!L91+Bawana_Spot!L91</f>
        <v>16.93</v>
      </c>
      <c r="L91" s="194">
        <f>PPCL_NG!S91+PPCL_Spot!S91+GT_NG!S91+GT_Spot!S91+Bawana_NG!S91+Bawana_RLNG!S91+Bawana_Spot!S91</f>
        <v>16.931372706764165</v>
      </c>
      <c r="M91" s="195">
        <f t="shared" si="9"/>
        <v>-1.3727067641653434E-3</v>
      </c>
      <c r="N91" s="194">
        <f>PPCL_NG!M91+PPCL_Spot!M91+GT_NG!M91+GT_Spot!M91+Bawana_NG!M91+Bawana_RLNG!M91+Bawana_Spot!M91</f>
        <v>69.58</v>
      </c>
      <c r="O91" s="194">
        <f>PPCL_NG!T91+PPCL_Spot!T91+GT_NG!T91+GT_Spot!T91+Bawana_NG!T91+Bawana_RLNG!T91+Bawana_Spot!T91</f>
        <v>69.58</v>
      </c>
      <c r="P91" s="195">
        <f t="shared" si="10"/>
        <v>0</v>
      </c>
      <c r="Q91" s="195">
        <f t="shared" si="11"/>
        <v>-9.9999999999900169E-3</v>
      </c>
    </row>
    <row r="92" spans="1:17">
      <c r="A92" s="34" t="s">
        <v>134</v>
      </c>
      <c r="B92" s="194">
        <f>PPCL_NG!I92+PPCL_Spot!I92+GT_NG!I92+GT_Spot!I92+Bawana_NG!I92+Bawana_RLNG!I92+Bawana_Spot!I92</f>
        <v>83.96</v>
      </c>
      <c r="C92" s="194">
        <f>PPCL_NG!P92+PPCL_Spot!P92+GT_NG!P92+GT_Spot!P92+Bawana_NG!P92+Bawana_RLNG!P92+Bawana_Spot!P92</f>
        <v>83.965256119217202</v>
      </c>
      <c r="D92" s="195">
        <f t="shared" si="6"/>
        <v>-5.2561192172078108E-3</v>
      </c>
      <c r="E92" s="194">
        <f>PPCL_NG!J92+PPCL_Spot!J92+GT_NG!J92+GT_Spot!J92+Bawana_NG!J92+Bawana_RLNG!J92+Bawana_Spot!J92</f>
        <v>47.98</v>
      </c>
      <c r="F92" s="194">
        <f>PPCL_NG!Q92+PPCL_Spot!Q92+GT_NG!Q92+GT_Spot!Q92+Bawana_NG!Q92+Bawana_RLNG!Q92+Bawana_Spot!Q92</f>
        <v>47.983068438681599</v>
      </c>
      <c r="G92" s="195">
        <f t="shared" si="7"/>
        <v>-3.0684386816020037E-3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5.0003027353370149</v>
      </c>
      <c r="J92" s="195">
        <f t="shared" si="8"/>
        <v>-3.0273533701485889E-4</v>
      </c>
      <c r="K92" s="194">
        <f>PPCL_NG!L92+PPCL_Spot!L92+GT_NG!L92+GT_Spot!L92+Bawana_NG!L92+Bawana_RLNG!L92+Bawana_Spot!L92</f>
        <v>16.93</v>
      </c>
      <c r="L92" s="194">
        <f>PPCL_NG!S92+PPCL_Spot!S92+GT_NG!S92+GT_Spot!S92+Bawana_NG!S92+Bawana_RLNG!S92+Bawana_Spot!S92</f>
        <v>16.931372706764165</v>
      </c>
      <c r="M92" s="195">
        <f t="shared" si="9"/>
        <v>-1.3727067641653434E-3</v>
      </c>
      <c r="N92" s="194">
        <f>PPCL_NG!M92+PPCL_Spot!M92+GT_NG!M92+GT_Spot!M92+Bawana_NG!M92+Bawana_RLNG!M92+Bawana_Spot!M92</f>
        <v>69.58</v>
      </c>
      <c r="O92" s="194">
        <f>PPCL_NG!T92+PPCL_Spot!T92+GT_NG!T92+GT_Spot!T92+Bawana_NG!T92+Bawana_RLNG!T92+Bawana_Spot!T92</f>
        <v>69.58</v>
      </c>
      <c r="P92" s="195">
        <f t="shared" si="10"/>
        <v>0</v>
      </c>
      <c r="Q92" s="195">
        <f t="shared" si="11"/>
        <v>-9.9999999999900169E-3</v>
      </c>
    </row>
    <row r="93" spans="1:17">
      <c r="A93" s="34" t="s">
        <v>135</v>
      </c>
      <c r="B93" s="194">
        <f>PPCL_NG!I93+PPCL_Spot!I93+GT_NG!I93+GT_Spot!I93+Bawana_NG!I93+Bawana_RLNG!I93+Bawana_Spot!I93</f>
        <v>83.96</v>
      </c>
      <c r="C93" s="194">
        <f>PPCL_NG!P93+PPCL_Spot!P93+GT_NG!P93+GT_Spot!P93+Bawana_NG!P93+Bawana_RLNG!P93+Bawana_Spot!P93</f>
        <v>83.965256119217202</v>
      </c>
      <c r="D93" s="195">
        <f t="shared" si="6"/>
        <v>-5.2561192172078108E-3</v>
      </c>
      <c r="E93" s="194">
        <f>PPCL_NG!J93+PPCL_Spot!J93+GT_NG!J93+GT_Spot!J93+Bawana_NG!J93+Bawana_RLNG!J93+Bawana_Spot!J93</f>
        <v>47.98</v>
      </c>
      <c r="F93" s="194">
        <f>PPCL_NG!Q93+PPCL_Spot!Q93+GT_NG!Q93+GT_Spot!Q93+Bawana_NG!Q93+Bawana_RLNG!Q93+Bawana_Spot!Q93</f>
        <v>47.983068438681599</v>
      </c>
      <c r="G93" s="195">
        <f t="shared" si="7"/>
        <v>-3.0684386816020037E-3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5.0003027353370149</v>
      </c>
      <c r="J93" s="195">
        <f t="shared" si="8"/>
        <v>-3.0273533701485889E-4</v>
      </c>
      <c r="K93" s="194">
        <f>PPCL_NG!L93+PPCL_Spot!L93+GT_NG!L93+GT_Spot!L93+Bawana_NG!L93+Bawana_RLNG!L93+Bawana_Spot!L93</f>
        <v>16.93</v>
      </c>
      <c r="L93" s="194">
        <f>PPCL_NG!S93+PPCL_Spot!S93+GT_NG!S93+GT_Spot!S93+Bawana_NG!S93+Bawana_RLNG!S93+Bawana_Spot!S93</f>
        <v>16.931372706764165</v>
      </c>
      <c r="M93" s="195">
        <f t="shared" si="9"/>
        <v>-1.3727067641653434E-3</v>
      </c>
      <c r="N93" s="194">
        <f>PPCL_NG!M93+PPCL_Spot!M93+GT_NG!M93+GT_Spot!M93+Bawana_NG!M93+Bawana_RLNG!M93+Bawana_Spot!M93</f>
        <v>69.58</v>
      </c>
      <c r="O93" s="194">
        <f>PPCL_NG!T93+PPCL_Spot!T93+GT_NG!T93+GT_Spot!T93+Bawana_NG!T93+Bawana_RLNG!T93+Bawana_Spot!T93</f>
        <v>69.58</v>
      </c>
      <c r="P93" s="195">
        <f t="shared" si="10"/>
        <v>0</v>
      </c>
      <c r="Q93" s="195">
        <f t="shared" si="11"/>
        <v>-9.9999999999900169E-3</v>
      </c>
    </row>
    <row r="94" spans="1:17">
      <c r="A94" s="34" t="s">
        <v>136</v>
      </c>
      <c r="B94" s="194">
        <f>PPCL_NG!I94+PPCL_Spot!I94+GT_NG!I94+GT_Spot!I94+Bawana_NG!I94+Bawana_RLNG!I94+Bawana_Spot!I94</f>
        <v>83.97999999999999</v>
      </c>
      <c r="C94" s="194">
        <f>PPCL_NG!P94+PPCL_Spot!P94+GT_NG!P94+GT_Spot!P94+Bawana_NG!P94+Bawana_RLNG!P94+Bawana_Spot!P94</f>
        <v>83.983889634739114</v>
      </c>
      <c r="D94" s="195">
        <f t="shared" si="6"/>
        <v>-3.8896347391244035E-3</v>
      </c>
      <c r="E94" s="194">
        <f>PPCL_NG!J94+PPCL_Spot!J94+GT_NG!J94+GT_Spot!J94+Bawana_NG!J94+Bawana_RLNG!J94+Bawana_Spot!J94</f>
        <v>48.57</v>
      </c>
      <c r="F94" s="194">
        <f>PPCL_NG!Q94+PPCL_Spot!Q94+GT_NG!Q94+GT_Spot!Q94+Bawana_NG!Q94+Bawana_RLNG!Q94+Bawana_Spot!Q94</f>
        <v>48.572249432896619</v>
      </c>
      <c r="G94" s="195">
        <f t="shared" si="7"/>
        <v>-2.2494328966189414E-3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19.68</v>
      </c>
      <c r="L94" s="194">
        <f>PPCL_NG!S94+PPCL_Spot!S94+GT_NG!S94+GT_Spot!S94+Bawana_NG!S94+Bawana_RLNG!S94+Bawana_Spot!S94</f>
        <v>19.680911531873519</v>
      </c>
      <c r="M94" s="195">
        <f t="shared" si="9"/>
        <v>-9.1153187351977749E-4</v>
      </c>
      <c r="N94" s="194">
        <f>PPCL_NG!M94+PPCL_Spot!M94+GT_NG!M94+GT_Spot!M94+Bawana_NG!M94+Bawana_RLNG!M94+Bawana_Spot!M94</f>
        <v>58.68</v>
      </c>
      <c r="O94" s="194">
        <f>PPCL_NG!T94+PPCL_Spot!T94+GT_NG!T94+GT_Spot!T94+Bawana_NG!T94+Bawana_RLNG!T94+Bawana_Spot!T94</f>
        <v>58.682717929725463</v>
      </c>
      <c r="P94" s="195">
        <f t="shared" si="10"/>
        <v>-2.7179297254633639E-3</v>
      </c>
      <c r="Q94" s="195">
        <f t="shared" si="11"/>
        <v>-9.9999999999678124E-3</v>
      </c>
    </row>
    <row r="95" spans="1:17">
      <c r="A95" s="34" t="s">
        <v>137</v>
      </c>
      <c r="B95" s="194">
        <f>PPCL_NG!I95+PPCL_Spot!I95+GT_NG!I95+GT_Spot!I95+Bawana_NG!I95+Bawana_RLNG!I95+Bawana_Spot!I95</f>
        <v>83.97999999999999</v>
      </c>
      <c r="C95" s="194">
        <f>PPCL_NG!P95+PPCL_Spot!P95+GT_NG!P95+GT_Spot!P95+Bawana_NG!P95+Bawana_RLNG!P95+Bawana_Spot!P95</f>
        <v>83.983889634739114</v>
      </c>
      <c r="D95" s="195">
        <f t="shared" si="6"/>
        <v>-3.8896347391244035E-3</v>
      </c>
      <c r="E95" s="194">
        <f>PPCL_NG!J95+PPCL_Spot!J95+GT_NG!J95+GT_Spot!J95+Bawana_NG!J95+Bawana_RLNG!J95+Bawana_Spot!J95</f>
        <v>48.57</v>
      </c>
      <c r="F95" s="194">
        <f>PPCL_NG!Q95+PPCL_Spot!Q95+GT_NG!Q95+GT_Spot!Q95+Bawana_NG!Q95+Bawana_RLNG!Q95+Bawana_Spot!Q95</f>
        <v>48.572249432896619</v>
      </c>
      <c r="G95" s="195">
        <f t="shared" si="7"/>
        <v>-2.2494328966189414E-3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19.68</v>
      </c>
      <c r="L95" s="194">
        <f>PPCL_NG!S95+PPCL_Spot!S95+GT_NG!S95+GT_Spot!S95+Bawana_NG!S95+Bawana_RLNG!S95+Bawana_Spot!S95</f>
        <v>19.680911531873519</v>
      </c>
      <c r="M95" s="195">
        <f t="shared" si="9"/>
        <v>-9.1153187351977749E-4</v>
      </c>
      <c r="N95" s="194">
        <f>PPCL_NG!M95+PPCL_Spot!M95+GT_NG!M95+GT_Spot!M95+Bawana_NG!M95+Bawana_RLNG!M95+Bawana_Spot!M95</f>
        <v>58.68</v>
      </c>
      <c r="O95" s="194">
        <f>PPCL_NG!T95+PPCL_Spot!T95+GT_NG!T95+GT_Spot!T95+Bawana_NG!T95+Bawana_RLNG!T95+Bawana_Spot!T95</f>
        <v>58.682717929725463</v>
      </c>
      <c r="P95" s="195">
        <f t="shared" si="10"/>
        <v>-2.7179297254633639E-3</v>
      </c>
      <c r="Q95" s="195">
        <f t="shared" si="11"/>
        <v>-9.9999999999678124E-3</v>
      </c>
    </row>
    <row r="96" spans="1:17">
      <c r="A96" s="34" t="s">
        <v>138</v>
      </c>
      <c r="B96" s="194">
        <f>PPCL_NG!I96+PPCL_Spot!I96+GT_NG!I96+GT_Spot!I96+Bawana_NG!I96+Bawana_RLNG!I96+Bawana_Spot!I96</f>
        <v>83.97999999999999</v>
      </c>
      <c r="C96" s="194">
        <f>PPCL_NG!P96+PPCL_Spot!P96+GT_NG!P96+GT_Spot!P96+Bawana_NG!P96+Bawana_RLNG!P96+Bawana_Spot!P96</f>
        <v>83.983889634739114</v>
      </c>
      <c r="D96" s="195">
        <f t="shared" si="6"/>
        <v>-3.8896347391244035E-3</v>
      </c>
      <c r="E96" s="194">
        <f>PPCL_NG!J96+PPCL_Spot!J96+GT_NG!J96+GT_Spot!J96+Bawana_NG!J96+Bawana_RLNG!J96+Bawana_Spot!J96</f>
        <v>48.57</v>
      </c>
      <c r="F96" s="194">
        <f>PPCL_NG!Q96+PPCL_Spot!Q96+GT_NG!Q96+GT_Spot!Q96+Bawana_NG!Q96+Bawana_RLNG!Q96+Bawana_Spot!Q96</f>
        <v>48.572249432896619</v>
      </c>
      <c r="G96" s="195">
        <f t="shared" si="7"/>
        <v>-2.2494328966189414E-3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19.68</v>
      </c>
      <c r="L96" s="194">
        <f>PPCL_NG!S96+PPCL_Spot!S96+GT_NG!S96+GT_Spot!S96+Bawana_NG!S96+Bawana_RLNG!S96+Bawana_Spot!S96</f>
        <v>19.680911531873519</v>
      </c>
      <c r="M96" s="195">
        <f t="shared" si="9"/>
        <v>-9.1153187351977749E-4</v>
      </c>
      <c r="N96" s="194">
        <f>PPCL_NG!M96+PPCL_Spot!M96+GT_NG!M96+GT_Spot!M96+Bawana_NG!M96+Bawana_RLNG!M96+Bawana_Spot!M96</f>
        <v>58.68</v>
      </c>
      <c r="O96" s="194">
        <f>PPCL_NG!T96+PPCL_Spot!T96+GT_NG!T96+GT_Spot!T96+Bawana_NG!T96+Bawana_RLNG!T96+Bawana_Spot!T96</f>
        <v>58.682717929725463</v>
      </c>
      <c r="P96" s="195">
        <f t="shared" si="10"/>
        <v>-2.7179297254633639E-3</v>
      </c>
      <c r="Q96" s="195">
        <f t="shared" si="11"/>
        <v>-9.9999999999678124E-3</v>
      </c>
    </row>
    <row r="97" spans="1:17">
      <c r="A97" s="34" t="s">
        <v>139</v>
      </c>
      <c r="B97" s="194">
        <f>PPCL_NG!I97+PPCL_Spot!I97+GT_NG!I97+GT_Spot!I97+Bawana_NG!I97+Bawana_RLNG!I97+Bawana_Spot!I97</f>
        <v>83.97999999999999</v>
      </c>
      <c r="C97" s="194">
        <f>PPCL_NG!P97+PPCL_Spot!P97+GT_NG!P97+GT_Spot!P97+Bawana_NG!P97+Bawana_RLNG!P97+Bawana_Spot!P97</f>
        <v>83.983889634739114</v>
      </c>
      <c r="D97" s="195">
        <f t="shared" si="6"/>
        <v>-3.8896347391244035E-3</v>
      </c>
      <c r="E97" s="194">
        <f>PPCL_NG!J97+PPCL_Spot!J97+GT_NG!J97+GT_Spot!J97+Bawana_NG!J97+Bawana_RLNG!J97+Bawana_Spot!J97</f>
        <v>48.57</v>
      </c>
      <c r="F97" s="194">
        <f>PPCL_NG!Q97+PPCL_Spot!Q97+GT_NG!Q97+GT_Spot!Q97+Bawana_NG!Q97+Bawana_RLNG!Q97+Bawana_Spot!Q97</f>
        <v>48.572249432896619</v>
      </c>
      <c r="G97" s="195">
        <f t="shared" si="7"/>
        <v>-2.2494328966189414E-3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19.68</v>
      </c>
      <c r="L97" s="194">
        <f>PPCL_NG!S97+PPCL_Spot!S97+GT_NG!S97+GT_Spot!S97+Bawana_NG!S97+Bawana_RLNG!S97+Bawana_Spot!S97</f>
        <v>19.680911531873519</v>
      </c>
      <c r="M97" s="195">
        <f t="shared" si="9"/>
        <v>-9.1153187351977749E-4</v>
      </c>
      <c r="N97" s="194">
        <f>PPCL_NG!M97+PPCL_Spot!M97+GT_NG!M97+GT_Spot!M97+Bawana_NG!M97+Bawana_RLNG!M97+Bawana_Spot!M97</f>
        <v>58.68</v>
      </c>
      <c r="O97" s="194">
        <f>PPCL_NG!T97+PPCL_Spot!T97+GT_NG!T97+GT_Spot!T97+Bawana_NG!T97+Bawana_RLNG!T97+Bawana_Spot!T97</f>
        <v>58.682717929725463</v>
      </c>
      <c r="P97" s="195">
        <f t="shared" si="10"/>
        <v>-2.7179297254633639E-3</v>
      </c>
      <c r="Q97" s="195">
        <f t="shared" si="11"/>
        <v>-9.9999999999678124E-3</v>
      </c>
    </row>
    <row r="98" spans="1:17">
      <c r="A98" s="34" t="s">
        <v>140</v>
      </c>
      <c r="B98" s="194">
        <f>PPCL_NG!I98+PPCL_Spot!I98+GT_NG!I98+GT_Spot!I98+Bawana_NG!I98+Bawana_RLNG!I98+Bawana_Spot!I98</f>
        <v>83.97999999999999</v>
      </c>
      <c r="C98" s="194">
        <f>PPCL_NG!P98+PPCL_Spot!P98+GT_NG!P98+GT_Spot!P98+Bawana_NG!P98+Bawana_RLNG!P98+Bawana_Spot!P98</f>
        <v>83.983889634739114</v>
      </c>
      <c r="D98" s="195">
        <f t="shared" si="6"/>
        <v>-3.8896347391244035E-3</v>
      </c>
      <c r="E98" s="194">
        <f>PPCL_NG!J98+PPCL_Spot!J98+GT_NG!J98+GT_Spot!J98+Bawana_NG!J98+Bawana_RLNG!J98+Bawana_Spot!J98</f>
        <v>48.57</v>
      </c>
      <c r="F98" s="194">
        <f>PPCL_NG!Q98+PPCL_Spot!Q98+GT_NG!Q98+GT_Spot!Q98+Bawana_NG!Q98+Bawana_RLNG!Q98+Bawana_Spot!Q98</f>
        <v>48.572249432896619</v>
      </c>
      <c r="G98" s="195">
        <f t="shared" si="7"/>
        <v>-2.2494328966189414E-3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19.68</v>
      </c>
      <c r="L98" s="194">
        <f>PPCL_NG!S98+PPCL_Spot!S98+GT_NG!S98+GT_Spot!S98+Bawana_NG!S98+Bawana_RLNG!S98+Bawana_Spot!S98</f>
        <v>19.680911531873519</v>
      </c>
      <c r="M98" s="195">
        <f t="shared" si="9"/>
        <v>-9.1153187351977749E-4</v>
      </c>
      <c r="N98" s="194">
        <f>PPCL_NG!M98+PPCL_Spot!M98+GT_NG!M98+GT_Spot!M98+Bawana_NG!M98+Bawana_RLNG!M98+Bawana_Spot!M98</f>
        <v>58.68</v>
      </c>
      <c r="O98" s="194">
        <f>PPCL_NG!T98+PPCL_Spot!T98+GT_NG!T98+GT_Spot!T98+Bawana_NG!T98+Bawana_RLNG!T98+Bawana_Spot!T98</f>
        <v>58.682717929725463</v>
      </c>
      <c r="P98" s="195">
        <f t="shared" si="10"/>
        <v>-2.7179297254633639E-3</v>
      </c>
      <c r="Q98" s="195">
        <f t="shared" si="11"/>
        <v>-9.9999999999678124E-3</v>
      </c>
    </row>
    <row r="99" spans="1:17">
      <c r="A99" s="34" t="s">
        <v>324</v>
      </c>
      <c r="B99" s="194">
        <f>PPCL_NG!I99+PPCL_Spot!I99+GT_NG!I99+GT_Spot!I99+Bawana_NG!I99+Bawana_RLNG!I99+Bawana_Spot!I99</f>
        <v>2.0740050000000041</v>
      </c>
      <c r="C99" s="194">
        <f>PPCL_NG!P99+PPCL_Spot!P99+GT_NG!P99+GT_Spot!P99+Bawana_NG!P99+Bawana_RLNG!P99+Bawana_Spot!P99</f>
        <v>2.0740306114043565</v>
      </c>
      <c r="D99" s="195">
        <f t="shared" si="6"/>
        <v>-2.5611404352421374E-5</v>
      </c>
      <c r="E99" s="194">
        <f>PPCL_NG!J99+PPCL_Spot!J99+GT_NG!J99+GT_Spot!J99+Bawana_NG!J99+Bawana_RLNG!J99+Bawana_Spot!J99</f>
        <v>1.2019200000000017</v>
      </c>
      <c r="F99" s="194">
        <f>PPCL_NG!Q99+PPCL_Spot!Q99+GT_NG!Q99+GT_Spot!Q99+Bawana_NG!Q99+Bawana_RLNG!Q99+Bawana_Spot!Q99</f>
        <v>1.2019338441780083</v>
      </c>
      <c r="G99" s="195">
        <f t="shared" si="7"/>
        <v>-1.3844178006650054E-5</v>
      </c>
      <c r="H99" s="194">
        <f>PPCL_NG!K99+PPCL_Spot!K99+GT_NG!K99+GT_Spot!K99+Bawana_NG!K99+Bawana_RLNG!K99+Bawana_Spot!K99</f>
        <v>0.11957999999999994</v>
      </c>
      <c r="I99" s="194">
        <f>PPCL_NG!R99+PPCL_Spot!R99+GT_NG!R99+GT_Spot!R99+Bawana_NG!R99+Bawana_RLNG!R99+Bawana_Spot!R99</f>
        <v>0.11958399789882256</v>
      </c>
      <c r="J99" s="195">
        <f t="shared" si="8"/>
        <v>-3.9978988226191392E-6</v>
      </c>
      <c r="K99" s="194">
        <f>PPCL_NG!L99+PPCL_Spot!L99+GT_NG!L99+GT_Spot!L99+Bawana_NG!L99+Bawana_RLNG!L99+Bawana_Spot!L99</f>
        <v>0.46423250000000083</v>
      </c>
      <c r="L99" s="194">
        <f>PPCL_NG!S99+PPCL_Spot!S99+GT_NG!S99+GT_Spot!S99+Bawana_NG!S99+Bawana_RLNG!S99+Bawana_Spot!S99</f>
        <v>0.46424415272313435</v>
      </c>
      <c r="M99" s="195">
        <f t="shared" si="9"/>
        <v>-1.1652723133526166E-5</v>
      </c>
      <c r="N99" s="194">
        <f>PPCL_NG!M99+PPCL_Spot!M99+GT_NG!M99+GT_Spot!M99+Bawana_NG!M99+Bawana_RLNG!M99+Bawana_Spot!M99</f>
        <v>1.4696425</v>
      </c>
      <c r="O99" s="194">
        <f>PPCL_NG!T99+PPCL_Spot!T99+GT_NG!T99+GT_Spot!T99+Bawana_NG!T99+Bawana_RLNG!T99+Bawana_Spot!T99</f>
        <v>1.4696573937956794</v>
      </c>
      <c r="P99" s="195">
        <f t="shared" si="10"/>
        <v>-1.4893795679427058E-5</v>
      </c>
      <c r="Q99" s="195">
        <f t="shared" si="11"/>
        <v>-6.9999999994643791E-5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45726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45726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45726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2025-03-19T05:43:22Z</dcterms:modified>
</cp:coreProperties>
</file>